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Main-pc\d\쉼터공유자료\후원\2025\홈페이지 공시(예년 4월30일까지)\"/>
    </mc:Choice>
  </mc:AlternateContent>
  <xr:revisionPtr revIDLastSave="0" documentId="13_ncr:1_{BDF33B37-C35B-46F7-8A75-5384E1EF48E4}" xr6:coauthVersionLast="47" xr6:coauthVersionMax="47" xr10:uidLastSave="{00000000-0000-0000-0000-000000000000}"/>
  <bookViews>
    <workbookView xWindow="-28800" yWindow="525" windowWidth="16245" windowHeight="14880" tabRatio="666" firstSheet="2" activeTab="3" xr2:uid="{00000000-000D-0000-FFFF-FFFF00000000}"/>
  </bookViews>
  <sheets>
    <sheet name="후원금사용내역(총괄)(완)" sheetId="1" r:id="rId1"/>
    <sheet name="후원금 수입 명세서" sheetId="2" r:id="rId2"/>
    <sheet name="후원금수입 및 사용결과보고서(완)" sheetId="3" r:id="rId3"/>
    <sheet name="후원물품수입및사용명세서" sheetId="4" r:id="rId4"/>
    <sheet name="후원금 전용계좌" sheetId="5" r:id="rId5"/>
  </sheets>
  <calcPr calcId="191029"/>
</workbook>
</file>

<file path=xl/calcChain.xml><?xml version="1.0" encoding="utf-8"?>
<calcChain xmlns="http://schemas.openxmlformats.org/spreadsheetml/2006/main">
  <c r="F32" i="3" l="1"/>
  <c r="E32" i="3"/>
  <c r="I39" i="2"/>
  <c r="S8" i="1"/>
  <c r="M8" i="1"/>
  <c r="L8" i="1" s="1"/>
  <c r="I8" i="1" s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mica9</author>
  </authors>
  <commentList>
    <comment ref="E5" authorId="0" shapeId="0" xr:uid="{00000000-0006-0000-0300-000001000000}">
      <text>
        <r>
          <rPr>
            <b/>
            <sz val="9"/>
            <color rgb="FF000000"/>
            <rFont val="굴림"/>
            <family val="3"/>
            <charset val="129"/>
          </rPr>
          <t xml:space="preserve">개인
영리법인(기업)
비영리법인(종교법인, 사회복지법인)
공공기관
민간단체
</t>
        </r>
      </text>
    </comment>
  </commentList>
</comments>
</file>

<file path=xl/sharedStrings.xml><?xml version="1.0" encoding="utf-8"?>
<sst xmlns="http://schemas.openxmlformats.org/spreadsheetml/2006/main" count="410" uniqueCount="157">
  <si>
    <t>기부금단체
여부</t>
  </si>
  <si>
    <t>금융기관 등의 명칭</t>
  </si>
  <si>
    <t>후원금 사용명세서</t>
  </si>
  <si>
    <t>후원금 수입명세서</t>
  </si>
  <si>
    <t>비영리법인
구분</t>
  </si>
  <si>
    <t>상자</t>
  </si>
  <si>
    <t>금액</t>
  </si>
  <si>
    <t>옷</t>
  </si>
  <si>
    <t>단위</t>
  </si>
  <si>
    <t>수량</t>
  </si>
  <si>
    <t>단가</t>
  </si>
  <si>
    <t>후원자</t>
  </si>
  <si>
    <t>합계</t>
  </si>
  <si>
    <t>환산금액</t>
  </si>
  <si>
    <t>쉼터활용</t>
  </si>
  <si>
    <t>물품내용</t>
  </si>
  <si>
    <t>활용내역</t>
  </si>
  <si>
    <t>■ 사회복지법인 및 사회복지시설 재무·회계 규칙 [별지 제19호서식] &lt;개정 2015.12.24.&gt;</t>
  </si>
  <si>
    <t>Y</t>
  </si>
  <si>
    <t>연월일</t>
  </si>
  <si>
    <t>순번</t>
  </si>
  <si>
    <t>내역</t>
  </si>
  <si>
    <t>사업비</t>
  </si>
  <si>
    <t>N</t>
  </si>
  <si>
    <t>전출금</t>
  </si>
  <si>
    <t>비고</t>
  </si>
  <si>
    <t>일자</t>
  </si>
  <si>
    <t>계</t>
  </si>
  <si>
    <t>`</t>
  </si>
  <si>
    <t>구분</t>
  </si>
  <si>
    <t>시설명</t>
  </si>
  <si>
    <t>소계</t>
  </si>
  <si>
    <t>직접비</t>
  </si>
  <si>
    <t>간접비</t>
  </si>
  <si>
    <t>이월금</t>
  </si>
  <si>
    <t>인건비</t>
  </si>
  <si>
    <t>※ 비고 : 사용처 지정후원금일 경우 비고란에 기재함</t>
  </si>
  <si>
    <t>결   연
후원금</t>
  </si>
  <si>
    <t>후원금 전용계좌</t>
  </si>
  <si>
    <t>모금자(기관)
여부</t>
  </si>
  <si>
    <t>기타
(이월금)</t>
  </si>
  <si>
    <t>기타
(이자수입)</t>
  </si>
  <si>
    <t>※ 구분 : 개인, 단체, 기타</t>
  </si>
  <si>
    <t>후원물품수입 및 사용결과보고서</t>
  </si>
  <si>
    <t>다솜누리</t>
  </si>
  <si>
    <t>광주은행</t>
  </si>
  <si>
    <t>지 정
후원금</t>
  </si>
  <si>
    <t>후원금 세입</t>
  </si>
  <si>
    <t>비영리법인</t>
  </si>
  <si>
    <t>과년도지출</t>
  </si>
  <si>
    <t>후원금 세출</t>
  </si>
  <si>
    <t>사용내역</t>
  </si>
  <si>
    <t>후원자
구분</t>
  </si>
  <si>
    <t>계좌명의</t>
  </si>
  <si>
    <t>재산조성비</t>
  </si>
  <si>
    <t>결연
후원금</t>
  </si>
  <si>
    <t>후원금종류</t>
  </si>
  <si>
    <t>(단위:원)</t>
  </si>
  <si>
    <t>사용일자</t>
  </si>
  <si>
    <t>공공기관</t>
  </si>
  <si>
    <t>비지정
후원금</t>
  </si>
  <si>
    <t>비지정후원금</t>
  </si>
  <si>
    <t>계좌번호</t>
  </si>
  <si>
    <t>정기후원</t>
  </si>
  <si>
    <t>후원품
종류</t>
  </si>
  <si>
    <t>여성가족과</t>
  </si>
  <si>
    <t>사무운영비</t>
  </si>
  <si>
    <t>업무추진비</t>
  </si>
  <si>
    <r>
      <t xml:space="preserve">비고
</t>
    </r>
    <r>
      <rPr>
        <b/>
        <sz val="9"/>
        <color rgb="FF000000"/>
        <rFont val="Arial"/>
        <family val="2"/>
      </rPr>
      <t>(</t>
    </r>
    <r>
      <rPr>
        <b/>
        <sz val="9"/>
        <color rgb="FF000000"/>
        <rFont val="돋움"/>
        <family val="3"/>
        <charset val="129"/>
      </rPr>
      <t>잔액)</t>
    </r>
  </si>
  <si>
    <t>후원물품수입 및 사용명세서</t>
  </si>
  <si>
    <t>후원금수입 및 사용결과보고서</t>
  </si>
  <si>
    <t>&lt; 후원금 수입 합계&gt;</t>
  </si>
  <si>
    <t>생활인 지원비(용돈)</t>
    <phoneticPr fontId="23" type="noConversion"/>
  </si>
  <si>
    <t>생활인 지원비(물품)</t>
    <phoneticPr fontId="23" type="noConversion"/>
  </si>
  <si>
    <r>
      <t>생활인 지원비</t>
    </r>
    <r>
      <rPr>
        <sz val="11"/>
        <color rgb="FF000000"/>
        <rFont val="맑은 고딕"/>
        <family val="3"/>
        <charset val="129"/>
      </rPr>
      <t>(물품)</t>
    </r>
    <phoneticPr fontId="23" type="noConversion"/>
  </si>
  <si>
    <t>생활인 지원비(이동)</t>
    <phoneticPr fontId="23" type="noConversion"/>
  </si>
  <si>
    <t>생활인 지원비(의료)</t>
    <phoneticPr fontId="23" type="noConversion"/>
  </si>
  <si>
    <t>생활인 지원비(퇴소자 물품)</t>
    <phoneticPr fontId="23" type="noConversion"/>
  </si>
  <si>
    <t>생활인 지원비(교통및 식비)</t>
    <phoneticPr fontId="23" type="noConversion"/>
  </si>
  <si>
    <t>생활인 지원비(문화체험)</t>
    <phoneticPr fontId="23" type="noConversion"/>
  </si>
  <si>
    <t>생활인 지원비(식대)</t>
    <phoneticPr fontId="23" type="noConversion"/>
  </si>
  <si>
    <t>2024년 12월 31일까지</t>
    <phoneticPr fontId="23" type="noConversion"/>
  </si>
  <si>
    <t>기간: 2024년 1월 1일부터</t>
    <phoneticPr fontId="23" type="noConversion"/>
  </si>
  <si>
    <t>1107-020-258418</t>
    <phoneticPr fontId="23" type="noConversion"/>
  </si>
  <si>
    <t>(사)광주여성민우회</t>
    <phoneticPr fontId="23" type="noConversion"/>
  </si>
  <si>
    <t>2024년도 후원금 수입 · 지출 총괄내역</t>
    <phoneticPr fontId="23" type="noConversion"/>
  </si>
  <si>
    <t>대체근로자 식비</t>
    <phoneticPr fontId="23" type="noConversion"/>
  </si>
  <si>
    <t>기간: 2024년 1월 1일부터</t>
    <phoneticPr fontId="23" type="noConversion"/>
  </si>
  <si>
    <t>2024년 12월 31일까지</t>
    <phoneticPr fontId="23" type="noConversion"/>
  </si>
  <si>
    <t>성**</t>
  </si>
  <si>
    <t>김**</t>
  </si>
  <si>
    <t>양**</t>
  </si>
  <si>
    <t>박**</t>
  </si>
  <si>
    <t>이**</t>
  </si>
  <si>
    <t>김*</t>
  </si>
  <si>
    <t>배**</t>
  </si>
  <si>
    <t>정**</t>
  </si>
  <si>
    <t>나** 외 1인</t>
    <phoneticPr fontId="23" type="noConversion"/>
  </si>
  <si>
    <t>개인</t>
    <phoneticPr fontId="23" type="noConversion"/>
  </si>
  <si>
    <t>정기후원</t>
    <phoneticPr fontId="23" type="noConversion"/>
  </si>
  <si>
    <t>비정기후원</t>
    <phoneticPr fontId="23" type="noConversion"/>
  </si>
  <si>
    <t>공공기관</t>
    <phoneticPr fontId="23" type="noConversion"/>
  </si>
  <si>
    <t>채**</t>
  </si>
  <si>
    <t>광***복****</t>
  </si>
  <si>
    <t>각***뱅*</t>
  </si>
  <si>
    <t>아***가*</t>
  </si>
  <si>
    <t>광***녹******</t>
  </si>
  <si>
    <t>북구* 여****</t>
  </si>
  <si>
    <t>경****하**(조**회원)</t>
  </si>
  <si>
    <t>나**</t>
  </si>
  <si>
    <t>아모****</t>
  </si>
  <si>
    <t>백미(10kg)</t>
  </si>
  <si>
    <t>팬티라이너 순면</t>
  </si>
  <si>
    <t>레드향(4.5kg)</t>
  </si>
  <si>
    <t>옷, 신발</t>
  </si>
  <si>
    <t>감자튀김(2kg*30개), 밀키스(12캔), 사이다(24병), 토닉워터(24병)</t>
  </si>
  <si>
    <t>휴지</t>
  </si>
  <si>
    <t>식재로 및 양념</t>
    <phoneticPr fontId="23" type="noConversion"/>
  </si>
  <si>
    <t>휴지</t>
    <phoneticPr fontId="23" type="noConversion"/>
  </si>
  <si>
    <t>샴푸,린스,치약</t>
    <phoneticPr fontId="23" type="noConversion"/>
  </si>
  <si>
    <t xml:space="preserve">생리대 </t>
    <phoneticPr fontId="23" type="noConversion"/>
  </si>
  <si>
    <t>떡</t>
    <phoneticPr fontId="23" type="noConversion"/>
  </si>
  <si>
    <t xml:space="preserve">도너츠, 케잌(2상자),과자류 </t>
    <phoneticPr fontId="23" type="noConversion"/>
  </si>
  <si>
    <t>도너츠 및 빵류,식자재 및 양념,과자류</t>
    <phoneticPr fontId="23" type="noConversion"/>
  </si>
  <si>
    <t>단감(10kg), 감귤(5kg)</t>
    <phoneticPr fontId="23" type="noConversion"/>
  </si>
  <si>
    <t>생리대(4박스)</t>
    <phoneticPr fontId="23" type="noConversion"/>
  </si>
  <si>
    <t xml:space="preserve">샴푸(4개), 바디워시(9개), 비누(5개), 치약(4개), 
칫솔(4개), 모공케어패드(12개), </t>
    <phoneticPr fontId="23" type="noConversion"/>
  </si>
  <si>
    <t>생리대중형25개, 팬티라이너5개)</t>
    <phoneticPr fontId="23" type="noConversion"/>
  </si>
  <si>
    <t>감귤(4.5kg)</t>
    <phoneticPr fontId="23" type="noConversion"/>
  </si>
  <si>
    <t>포</t>
  </si>
  <si>
    <t>묶음</t>
  </si>
  <si>
    <t>롤</t>
  </si>
  <si>
    <t>상자</t>
    <phoneticPr fontId="23" type="noConversion"/>
  </si>
  <si>
    <t>롤</t>
    <phoneticPr fontId="23" type="noConversion"/>
  </si>
  <si>
    <t>종</t>
    <phoneticPr fontId="23" type="noConversion"/>
  </si>
  <si>
    <t>키로</t>
    <phoneticPr fontId="23" type="noConversion"/>
  </si>
  <si>
    <t>개</t>
    <phoneticPr fontId="23" type="noConversion"/>
  </si>
  <si>
    <t>쉼터활용</t>
    <phoneticPr fontId="23" type="noConversion"/>
  </si>
  <si>
    <t>지역사회
후원금품</t>
    <phoneticPr fontId="23" type="noConversion"/>
  </si>
  <si>
    <t>영리법인</t>
    <phoneticPr fontId="23" type="noConversion"/>
  </si>
  <si>
    <t>민간단체 후원금품</t>
  </si>
  <si>
    <t>민간단체 후원금품</t>
    <phoneticPr fontId="23" type="noConversion"/>
  </si>
  <si>
    <t>비영리법인</t>
    <phoneticPr fontId="23" type="noConversion"/>
  </si>
  <si>
    <t>기타 후원금품</t>
    <phoneticPr fontId="23" type="noConversion"/>
  </si>
  <si>
    <t>광*****공****
(우산동행정복지센터)</t>
    <phoneticPr fontId="23" type="noConversion"/>
  </si>
  <si>
    <t>광*****공****
(북구청여성보육과)</t>
    <phoneticPr fontId="23" type="noConversion"/>
  </si>
  <si>
    <t>김**</t>
    <phoneticPr fontId="23" type="noConversion"/>
  </si>
  <si>
    <t>채**</t>
    <phoneticPr fontId="23" type="noConversion"/>
  </si>
  <si>
    <t>Y</t>
    <phoneticPr fontId="23" type="noConversion"/>
  </si>
  <si>
    <t>N</t>
    <phoneticPr fontId="23" type="noConversion"/>
  </si>
  <si>
    <t>공익법인</t>
    <phoneticPr fontId="23" type="noConversion"/>
  </si>
  <si>
    <t>사회복지법인</t>
    <phoneticPr fontId="23" type="noConversion"/>
  </si>
  <si>
    <t>-</t>
    <phoneticPr fontId="23" type="noConversion"/>
  </si>
  <si>
    <t>사회적협동조합</t>
    <phoneticPr fontId="23" type="noConversion"/>
  </si>
  <si>
    <t>비영리민간단체</t>
    <phoneticPr fontId="23" type="noConversion"/>
  </si>
  <si>
    <t>팬티</t>
    <phoneticPr fontId="23" type="noConversion"/>
  </si>
  <si>
    <t>매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</si>
</sst>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8" formatCode="yyyy/mm/dd;@"/>
  </numFmts>
  <fonts count="2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2"/>
      <color rgb="FF000000"/>
      <name val="돋움"/>
      <family val="3"/>
      <charset val="129"/>
    </font>
    <font>
      <b/>
      <sz val="18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8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b/>
      <sz val="18"/>
      <color rgb="FF000000"/>
      <name val="맑은 고딕"/>
      <family val="3"/>
      <charset val="129"/>
    </font>
    <font>
      <b/>
      <sz val="9"/>
      <color rgb="FF000000"/>
      <name val="Arial"/>
      <family val="2"/>
    </font>
    <font>
      <sz val="10"/>
      <color rgb="FF000000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9C5700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7CC"/>
      </patternFill>
    </fill>
    <fill>
      <patternFill patternType="solid">
        <fgColor rgb="FFCCFFFF"/>
      </patternFill>
    </fill>
    <fill>
      <patternFill patternType="solid">
        <fgColor rgb="FFCDF2E4"/>
      </patternFill>
    </fill>
    <fill>
      <patternFill patternType="solid">
        <fgColor rgb="FFD6D6D6"/>
      </patternFill>
    </fill>
    <fill>
      <patternFill patternType="solid">
        <fgColor rgb="FFFFEB9C"/>
      </patternFill>
    </fill>
  </fills>
  <borders count="63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 diagonalUp="1" diagonalDown="1"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rgb="FF5D5D5D"/>
      </bottom>
      <diagonal/>
    </border>
    <border diagonalUp="1" diagonalDown="1">
      <left/>
      <right/>
      <top style="medium">
        <color indexed="64"/>
      </top>
      <bottom style="thin">
        <color rgb="FF5D5D5D"/>
      </bottom>
      <diagonal/>
    </border>
    <border diagonalUp="1" diagonalDown="1">
      <left/>
      <right style="thin">
        <color rgb="FF5D5D5D"/>
      </right>
      <top style="medium">
        <color indexed="64"/>
      </top>
      <bottom style="thin">
        <color rgb="FF5D5D5D"/>
      </bottom>
      <diagonal/>
    </border>
    <border diagonalUp="1" diagonalDown="1">
      <left style="thin">
        <color rgb="FF5D5D5D"/>
      </left>
      <right/>
      <top style="medium">
        <color indexed="64"/>
      </top>
      <bottom style="thin">
        <color rgb="FF5D5D5D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rgb="FF5D5D5D"/>
      </bottom>
      <diagonal/>
    </border>
    <border diagonalUp="1" diagonalDown="1">
      <left style="medium">
        <color indexed="64"/>
      </left>
      <right/>
      <top style="thin">
        <color rgb="FF5D5D5D"/>
      </top>
      <bottom style="medium">
        <color indexed="64"/>
      </bottom>
      <diagonal/>
    </border>
    <border diagonalUp="1" diagonalDown="1">
      <left/>
      <right/>
      <top style="thin">
        <color rgb="FF5D5D5D"/>
      </top>
      <bottom style="medium">
        <color indexed="64"/>
      </bottom>
      <diagonal/>
    </border>
    <border diagonalUp="1" diagonalDown="1">
      <left/>
      <right style="thin">
        <color rgb="FF5D5D5D"/>
      </right>
      <top style="thin">
        <color rgb="FF5D5D5D"/>
      </top>
      <bottom style="medium">
        <color indexed="64"/>
      </bottom>
      <diagonal/>
    </border>
    <border diagonalUp="1" diagonalDown="1">
      <left style="thin">
        <color rgb="FF5D5D5D"/>
      </left>
      <right/>
      <top style="thin">
        <color rgb="FF5D5D5D"/>
      </top>
      <bottom style="medium">
        <color indexed="64"/>
      </bottom>
      <diagonal/>
    </border>
    <border diagonalUp="1" diagonalDown="1">
      <left/>
      <right style="medium">
        <color indexed="64"/>
      </right>
      <top style="thin">
        <color rgb="FF5D5D5D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 style="thin">
        <color rgb="FF000000"/>
      </bottom>
      <diagonal/>
    </border>
    <border>
      <left style="thin">
        <color rgb="FF5D5D5D"/>
      </left>
      <right style="thin">
        <color rgb="FF5D5D5D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>
      <alignment vertical="center"/>
    </xf>
    <xf numFmtId="41" fontId="2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/>
    <xf numFmtId="41" fontId="2" fillId="0" borderId="0">
      <alignment vertical="center"/>
    </xf>
    <xf numFmtId="0" fontId="24" fillId="6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41" fontId="0" fillId="0" borderId="0" xfId="0" applyNumberFormat="1">
      <alignment vertical="center"/>
    </xf>
    <xf numFmtId="14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41" fontId="22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1" fontId="22" fillId="0" borderId="0" xfId="1">
      <alignment vertical="center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right" vertical="center" wrapText="1"/>
    </xf>
    <xf numFmtId="177" fontId="0" fillId="0" borderId="4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/>
    </xf>
    <xf numFmtId="3" fontId="0" fillId="0" borderId="0" xfId="0" applyNumberFormat="1">
      <alignment vertical="center"/>
    </xf>
    <xf numFmtId="41" fontId="10" fillId="0" borderId="0" xfId="0" applyNumberFormat="1" applyFont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0" fillId="2" borderId="17" xfId="0" applyNumberForma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3" fillId="0" borderId="11" xfId="0" applyNumberFormat="1" applyFont="1" applyBorder="1" applyAlignment="1">
      <alignment horizontal="center" vertical="center"/>
    </xf>
    <xf numFmtId="0" fontId="22" fillId="0" borderId="0" xfId="3">
      <alignment vertical="center"/>
    </xf>
    <xf numFmtId="41" fontId="13" fillId="0" borderId="0" xfId="4" applyFont="1">
      <alignment vertical="center"/>
    </xf>
    <xf numFmtId="0" fontId="2" fillId="0" borderId="0" xfId="5">
      <alignment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7" xfId="3" applyFont="1" applyBorder="1" applyAlignment="1"/>
    <xf numFmtId="0" fontId="22" fillId="0" borderId="7" xfId="3" applyBorder="1" applyAlignment="1"/>
    <xf numFmtId="41" fontId="15" fillId="3" borderId="18" xfId="4" applyFont="1" applyFill="1" applyBorder="1" applyAlignment="1">
      <alignment horizontal="center" vertical="center" wrapText="1"/>
    </xf>
    <xf numFmtId="41" fontId="15" fillId="3" borderId="18" xfId="4" applyFont="1" applyFill="1" applyBorder="1" applyAlignment="1">
      <alignment horizontal="center" vertical="center"/>
    </xf>
    <xf numFmtId="41" fontId="16" fillId="3" borderId="18" xfId="4" applyFont="1" applyFill="1" applyBorder="1" applyAlignment="1">
      <alignment horizontal="center" vertical="center" wrapText="1"/>
    </xf>
    <xf numFmtId="41" fontId="15" fillId="3" borderId="19" xfId="4" applyFont="1" applyFill="1" applyBorder="1" applyAlignment="1">
      <alignment horizontal="center" vertical="center" wrapText="1"/>
    </xf>
    <xf numFmtId="0" fontId="10" fillId="0" borderId="20" xfId="6" applyFont="1" applyBorder="1" applyAlignment="1">
      <alignment horizontal="center" vertical="center" wrapText="1"/>
    </xf>
    <xf numFmtId="41" fontId="10" fillId="0" borderId="7" xfId="7" applyFont="1" applyBorder="1">
      <alignment vertical="center"/>
    </xf>
    <xf numFmtId="41" fontId="2" fillId="0" borderId="0" xfId="5" applyNumberFormat="1">
      <alignment vertical="center"/>
    </xf>
    <xf numFmtId="41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 wrapText="1"/>
    </xf>
    <xf numFmtId="41" fontId="0" fillId="0" borderId="4" xfId="0" applyNumberFormat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41" fontId="10" fillId="0" borderId="24" xfId="7" applyFont="1" applyBorder="1">
      <alignment vertical="center"/>
    </xf>
    <xf numFmtId="41" fontId="3" fillId="2" borderId="1" xfId="0" applyNumberFormat="1" applyFont="1" applyFill="1" applyBorder="1">
      <alignment vertical="center"/>
    </xf>
    <xf numFmtId="0" fontId="0" fillId="0" borderId="25" xfId="0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3" fontId="0" fillId="0" borderId="22" xfId="0" applyNumberForma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4" fontId="0" fillId="0" borderId="51" xfId="0" applyNumberForma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3" fontId="0" fillId="0" borderId="52" xfId="0" applyNumberFormat="1" applyBorder="1" applyAlignment="1">
      <alignment horizontal="right" vertical="center" wrapText="1"/>
    </xf>
    <xf numFmtId="14" fontId="0" fillId="0" borderId="53" xfId="0" applyNumberFormat="1" applyBorder="1" applyAlignment="1">
      <alignment horizontal="center" vertical="center" wrapText="1"/>
    </xf>
    <xf numFmtId="3" fontId="0" fillId="0" borderId="54" xfId="0" applyNumberFormat="1" applyBorder="1" applyAlignment="1">
      <alignment horizontal="right" vertical="center" wrapText="1"/>
    </xf>
    <xf numFmtId="14" fontId="1" fillId="0" borderId="53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41" fontId="10" fillId="0" borderId="55" xfId="7" applyFont="1" applyBorder="1">
      <alignment vertical="center"/>
    </xf>
    <xf numFmtId="41" fontId="16" fillId="3" borderId="28" xfId="4" applyFont="1" applyFill="1" applyBorder="1" applyAlignment="1">
      <alignment horizontal="center" vertical="center" wrapText="1"/>
    </xf>
    <xf numFmtId="41" fontId="16" fillId="3" borderId="28" xfId="4" applyFont="1" applyFill="1" applyBorder="1" applyAlignment="1">
      <alignment horizontal="center" vertical="center"/>
    </xf>
    <xf numFmtId="41" fontId="16" fillId="3" borderId="18" xfId="4" applyFont="1" applyFill="1" applyBorder="1" applyAlignment="1">
      <alignment horizontal="center" vertical="center"/>
    </xf>
    <xf numFmtId="41" fontId="15" fillId="3" borderId="28" xfId="4" applyFont="1" applyFill="1" applyBorder="1" applyAlignment="1">
      <alignment horizontal="center" vertical="center" wrapText="1"/>
    </xf>
    <xf numFmtId="41" fontId="15" fillId="3" borderId="28" xfId="4" applyFont="1" applyFill="1" applyBorder="1" applyAlignment="1">
      <alignment horizontal="center" vertical="center"/>
    </xf>
    <xf numFmtId="41" fontId="15" fillId="3" borderId="18" xfId="4" applyFont="1" applyFill="1" applyBorder="1" applyAlignment="1">
      <alignment horizontal="center" vertical="center"/>
    </xf>
    <xf numFmtId="41" fontId="15" fillId="3" borderId="29" xfId="4" applyFont="1" applyFill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0" fillId="0" borderId="7" xfId="3" applyFont="1" applyBorder="1" applyAlignment="1">
      <alignment horizontal="right"/>
    </xf>
    <xf numFmtId="41" fontId="15" fillId="3" borderId="30" xfId="4" applyFont="1" applyFill="1" applyBorder="1" applyAlignment="1">
      <alignment horizontal="center" vertical="center"/>
    </xf>
    <xf numFmtId="41" fontId="15" fillId="3" borderId="31" xfId="4" applyFont="1" applyFill="1" applyBorder="1" applyAlignment="1">
      <alignment horizontal="center" vertical="center"/>
    </xf>
    <xf numFmtId="41" fontId="15" fillId="3" borderId="32" xfId="4" applyFont="1" applyFill="1" applyBorder="1" applyAlignment="1">
      <alignment horizontal="center" vertical="center"/>
    </xf>
    <xf numFmtId="41" fontId="15" fillId="3" borderId="33" xfId="4" applyFont="1" applyFill="1" applyBorder="1" applyAlignment="1">
      <alignment horizontal="center" vertical="center"/>
    </xf>
    <xf numFmtId="41" fontId="15" fillId="3" borderId="34" xfId="4" applyFont="1" applyFill="1" applyBorder="1" applyAlignment="1">
      <alignment horizontal="center" vertical="center"/>
    </xf>
    <xf numFmtId="41" fontId="15" fillId="3" borderId="35" xfId="4" applyFont="1" applyFill="1" applyBorder="1" applyAlignment="1">
      <alignment horizontal="center" vertical="center"/>
    </xf>
    <xf numFmtId="41" fontId="15" fillId="3" borderId="30" xfId="4" applyFont="1" applyFill="1" applyBorder="1" applyAlignment="1">
      <alignment horizontal="center" vertical="center" wrapText="1"/>
    </xf>
    <xf numFmtId="41" fontId="19" fillId="3" borderId="31" xfId="4" applyFont="1" applyFill="1" applyBorder="1" applyAlignment="1">
      <alignment horizontal="center" vertical="center"/>
    </xf>
    <xf numFmtId="41" fontId="19" fillId="3" borderId="32" xfId="4" applyFont="1" applyFill="1" applyBorder="1" applyAlignment="1">
      <alignment horizontal="center" vertical="center"/>
    </xf>
    <xf numFmtId="41" fontId="15" fillId="3" borderId="36" xfId="4" applyFont="1" applyFill="1" applyBorder="1" applyAlignment="1">
      <alignment horizontal="center" vertical="center"/>
    </xf>
    <xf numFmtId="41" fontId="15" fillId="3" borderId="37" xfId="4" applyFont="1" applyFill="1" applyBorder="1" applyAlignment="1">
      <alignment horizontal="center" vertical="center"/>
    </xf>
    <xf numFmtId="41" fontId="15" fillId="3" borderId="18" xfId="4" applyFont="1" applyFill="1" applyBorder="1" applyAlignment="1">
      <alignment horizontal="center" vertical="center" wrapText="1"/>
    </xf>
    <xf numFmtId="41" fontId="15" fillId="3" borderId="29" xfId="4" applyFont="1" applyFill="1" applyBorder="1" applyAlignment="1">
      <alignment horizontal="center" vertical="center" wrapText="1"/>
    </xf>
    <xf numFmtId="41" fontId="15" fillId="3" borderId="19" xfId="4" applyFont="1" applyFill="1" applyBorder="1" applyAlignment="1">
      <alignment horizontal="center" vertical="center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0" fillId="4" borderId="7" xfId="0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14" fontId="1" fillId="0" borderId="56" xfId="0" applyNumberFormat="1" applyFont="1" applyBorder="1" applyAlignment="1">
      <alignment horizontal="center" vertical="center" wrapText="1"/>
    </xf>
    <xf numFmtId="14" fontId="1" fillId="0" borderId="57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3" fontId="5" fillId="0" borderId="56" xfId="0" applyNumberFormat="1" applyFont="1" applyBorder="1" applyAlignment="1">
      <alignment horizontal="center" vertical="center" wrapText="1"/>
    </xf>
    <xf numFmtId="3" fontId="5" fillId="0" borderId="57" xfId="0" applyNumberFormat="1" applyFont="1" applyBorder="1" applyAlignment="1">
      <alignment horizontal="center" vertical="center" wrapText="1"/>
    </xf>
    <xf numFmtId="0" fontId="6" fillId="0" borderId="61" xfId="0" applyFont="1" applyBorder="1" applyAlignment="1">
      <alignment horizontal="justify" vertical="center" wrapText="1"/>
    </xf>
    <xf numFmtId="0" fontId="6" fillId="0" borderId="6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178" fontId="26" fillId="0" borderId="4" xfId="8" applyNumberFormat="1" applyFont="1" applyFill="1" applyBorder="1" applyAlignment="1">
      <alignment horizontal="center" vertical="center"/>
    </xf>
    <xf numFmtId="0" fontId="26" fillId="0" borderId="4" xfId="8" applyNumberFormat="1" applyFont="1" applyFill="1" applyBorder="1" applyAlignment="1">
      <alignment horizontal="center" vertical="center"/>
    </xf>
    <xf numFmtId="14" fontId="25" fillId="0" borderId="4" xfId="0" applyNumberFormat="1" applyFont="1" applyFill="1" applyBorder="1" applyAlignment="1">
      <alignment horizontal="center" vertical="center"/>
    </xf>
    <xf numFmtId="14" fontId="25" fillId="0" borderId="53" xfId="0" applyNumberFormat="1" applyFont="1" applyFill="1" applyBorder="1" applyAlignment="1">
      <alignment horizontal="center" vertical="center"/>
    </xf>
    <xf numFmtId="0" fontId="25" fillId="0" borderId="53" xfId="0" applyFont="1" applyFill="1" applyBorder="1" applyAlignment="1">
      <alignment horizontal="center" vertical="center"/>
    </xf>
    <xf numFmtId="0" fontId="2" fillId="0" borderId="53" xfId="5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6" fillId="0" borderId="4" xfId="8" applyNumberFormat="1" applyFont="1" applyFill="1" applyBorder="1" applyAlignment="1">
      <alignment horizontal="center" vertical="center" wrapText="1"/>
    </xf>
    <xf numFmtId="0" fontId="27" fillId="0" borderId="4" xfId="8" applyNumberFormat="1" applyFont="1" applyFill="1" applyBorder="1" applyAlignment="1">
      <alignment horizontal="center" vertical="center"/>
    </xf>
  </cellXfs>
  <cellStyles count="9">
    <cellStyle name="보통" xfId="8" builtinId="28"/>
    <cellStyle name="쉼표 [0]" xfId="1" builtinId="6"/>
    <cellStyle name="쉼표 [0] 2" xfId="7" xr:uid="{00000000-0005-0000-0000-000001000000}"/>
    <cellStyle name="쉼표 [0]_호원금사용내역(총괄)" xfId="4" xr:uid="{00000000-0005-0000-0000-000002000000}"/>
    <cellStyle name="표준" xfId="0" builtinId="0"/>
    <cellStyle name="표준 2" xfId="2" xr:uid="{00000000-0005-0000-0000-000004000000}"/>
    <cellStyle name="표준 2_호원금사용내역(총괄)" xfId="6" xr:uid="{00000000-0005-0000-0000-000005000000}"/>
    <cellStyle name="표준 3" xfId="5" xr:uid="{00000000-0005-0000-0000-000006000000}"/>
    <cellStyle name="표준_호원금사용내역(총괄)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Z11"/>
  <sheetViews>
    <sheetView topLeftCell="N1" zoomScale="95" zoomScaleNormal="95" zoomScaleSheetLayoutView="75" workbookViewId="0">
      <selection activeCell="G41" sqref="G41"/>
    </sheetView>
  </sheetViews>
  <sheetFormatPr defaultColWidth="8.69921875" defaultRowHeight="14.4" x14ac:dyDescent="0.4"/>
  <cols>
    <col min="1" max="1" width="2.3984375" style="55" customWidth="1"/>
    <col min="2" max="2" width="8.69921875" style="55"/>
    <col min="3" max="4" width="9.19921875" style="55" bestFit="1" customWidth="1"/>
    <col min="5" max="6" width="8.69921875" style="55"/>
    <col min="7" max="7" width="13.09765625" style="55" bestFit="1" customWidth="1"/>
    <col min="8" max="8" width="8.69921875" style="55"/>
    <col min="9" max="9" width="9.19921875" style="55" bestFit="1" customWidth="1"/>
    <col min="10" max="11" width="8.69921875" style="55"/>
    <col min="12" max="14" width="9.19921875" style="55" bestFit="1" customWidth="1"/>
    <col min="15" max="16" width="8.69921875" style="55"/>
    <col min="17" max="17" width="10.5" style="55" bestFit="1" customWidth="1"/>
    <col min="18" max="18" width="8.69921875" style="55"/>
    <col min="19" max="19" width="9.19921875" style="55" bestFit="1" customWidth="1"/>
    <col min="20" max="23" width="8.69921875" style="55"/>
    <col min="24" max="24" width="9.19921875" style="55" bestFit="1" customWidth="1"/>
    <col min="25" max="25" width="9.59765625" style="55" bestFit="1" customWidth="1"/>
    <col min="26" max="256" width="8.69921875" style="55"/>
    <col min="257" max="257" width="2.3984375" style="55" customWidth="1"/>
    <col min="258" max="258" width="8.69921875" style="55"/>
    <col min="259" max="260" width="9.19921875" style="55" bestFit="1" customWidth="1"/>
    <col min="261" max="262" width="8.69921875" style="55"/>
    <col min="263" max="263" width="9.19921875" style="55" bestFit="1" customWidth="1"/>
    <col min="264" max="264" width="8.69921875" style="55"/>
    <col min="265" max="265" width="9.19921875" style="55" bestFit="1" customWidth="1"/>
    <col min="266" max="267" width="8.69921875" style="55"/>
    <col min="268" max="270" width="9.19921875" style="55" bestFit="1" customWidth="1"/>
    <col min="271" max="274" width="8.69921875" style="55"/>
    <col min="275" max="275" width="9.19921875" style="55" bestFit="1" customWidth="1"/>
    <col min="276" max="279" width="8.69921875" style="55"/>
    <col min="280" max="280" width="9.19921875" style="55" bestFit="1" customWidth="1"/>
    <col min="281" max="512" width="8.69921875" style="55"/>
    <col min="513" max="513" width="2.3984375" style="55" customWidth="1"/>
    <col min="514" max="514" width="8.69921875" style="55"/>
    <col min="515" max="516" width="9.19921875" style="55" bestFit="1" customWidth="1"/>
    <col min="517" max="518" width="8.69921875" style="55"/>
    <col min="519" max="519" width="9.19921875" style="55" bestFit="1" customWidth="1"/>
    <col min="520" max="520" width="8.69921875" style="55"/>
    <col min="521" max="521" width="9.19921875" style="55" bestFit="1" customWidth="1"/>
    <col min="522" max="523" width="8.69921875" style="55"/>
    <col min="524" max="526" width="9.19921875" style="55" bestFit="1" customWidth="1"/>
    <col min="527" max="530" width="8.69921875" style="55"/>
    <col min="531" max="531" width="9.19921875" style="55" bestFit="1" customWidth="1"/>
    <col min="532" max="535" width="8.69921875" style="55"/>
    <col min="536" max="536" width="9.19921875" style="55" bestFit="1" customWidth="1"/>
    <col min="537" max="768" width="8.69921875" style="55"/>
    <col min="769" max="769" width="2.3984375" style="55" customWidth="1"/>
    <col min="770" max="770" width="8.69921875" style="55"/>
    <col min="771" max="772" width="9.19921875" style="55" bestFit="1" customWidth="1"/>
    <col min="773" max="774" width="8.69921875" style="55"/>
    <col min="775" max="775" width="9.19921875" style="55" bestFit="1" customWidth="1"/>
    <col min="776" max="776" width="8.69921875" style="55"/>
    <col min="777" max="777" width="9.19921875" style="55" bestFit="1" customWidth="1"/>
    <col min="778" max="779" width="8.69921875" style="55"/>
    <col min="780" max="782" width="9.19921875" style="55" bestFit="1" customWidth="1"/>
    <col min="783" max="786" width="8.69921875" style="55"/>
    <col min="787" max="787" width="9.19921875" style="55" bestFit="1" customWidth="1"/>
    <col min="788" max="791" width="8.69921875" style="55"/>
    <col min="792" max="792" width="9.19921875" style="55" bestFit="1" customWidth="1"/>
    <col min="793" max="1024" width="8.69921875" style="55"/>
    <col min="1025" max="1025" width="2.3984375" style="55" customWidth="1"/>
    <col min="1026" max="1026" width="8.69921875" style="55"/>
    <col min="1027" max="1028" width="9.19921875" style="55" bestFit="1" customWidth="1"/>
    <col min="1029" max="1030" width="8.69921875" style="55"/>
    <col min="1031" max="1031" width="9.19921875" style="55" bestFit="1" customWidth="1"/>
    <col min="1032" max="1032" width="8.69921875" style="55"/>
    <col min="1033" max="1033" width="9.19921875" style="55" bestFit="1" customWidth="1"/>
    <col min="1034" max="1035" width="8.69921875" style="55"/>
    <col min="1036" max="1038" width="9.19921875" style="55" bestFit="1" customWidth="1"/>
    <col min="1039" max="1042" width="8.69921875" style="55"/>
    <col min="1043" max="1043" width="9.19921875" style="55" bestFit="1" customWidth="1"/>
    <col min="1044" max="1047" width="8.69921875" style="55"/>
    <col min="1048" max="1048" width="9.19921875" style="55" bestFit="1" customWidth="1"/>
    <col min="1049" max="1280" width="8.69921875" style="55"/>
    <col min="1281" max="1281" width="2.3984375" style="55" customWidth="1"/>
    <col min="1282" max="1282" width="8.69921875" style="55"/>
    <col min="1283" max="1284" width="9.19921875" style="55" bestFit="1" customWidth="1"/>
    <col min="1285" max="1286" width="8.69921875" style="55"/>
    <col min="1287" max="1287" width="9.19921875" style="55" bestFit="1" customWidth="1"/>
    <col min="1288" max="1288" width="8.69921875" style="55"/>
    <col min="1289" max="1289" width="9.19921875" style="55" bestFit="1" customWidth="1"/>
    <col min="1290" max="1291" width="8.69921875" style="55"/>
    <col min="1292" max="1294" width="9.19921875" style="55" bestFit="1" customWidth="1"/>
    <col min="1295" max="1298" width="8.69921875" style="55"/>
    <col min="1299" max="1299" width="9.19921875" style="55" bestFit="1" customWidth="1"/>
    <col min="1300" max="1303" width="8.69921875" style="55"/>
    <col min="1304" max="1304" width="9.19921875" style="55" bestFit="1" customWidth="1"/>
    <col min="1305" max="1536" width="8.69921875" style="55"/>
    <col min="1537" max="1537" width="2.3984375" style="55" customWidth="1"/>
    <col min="1538" max="1538" width="8.69921875" style="55"/>
    <col min="1539" max="1540" width="9.19921875" style="55" bestFit="1" customWidth="1"/>
    <col min="1541" max="1542" width="8.69921875" style="55"/>
    <col min="1543" max="1543" width="9.19921875" style="55" bestFit="1" customWidth="1"/>
    <col min="1544" max="1544" width="8.69921875" style="55"/>
    <col min="1545" max="1545" width="9.19921875" style="55" bestFit="1" customWidth="1"/>
    <col min="1546" max="1547" width="8.69921875" style="55"/>
    <col min="1548" max="1550" width="9.19921875" style="55" bestFit="1" customWidth="1"/>
    <col min="1551" max="1554" width="8.69921875" style="55"/>
    <col min="1555" max="1555" width="9.19921875" style="55" bestFit="1" customWidth="1"/>
    <col min="1556" max="1559" width="8.69921875" style="55"/>
    <col min="1560" max="1560" width="9.19921875" style="55" bestFit="1" customWidth="1"/>
    <col min="1561" max="1792" width="8.69921875" style="55"/>
    <col min="1793" max="1793" width="2.3984375" style="55" customWidth="1"/>
    <col min="1794" max="1794" width="8.69921875" style="55"/>
    <col min="1795" max="1796" width="9.19921875" style="55" bestFit="1" customWidth="1"/>
    <col min="1797" max="1798" width="8.69921875" style="55"/>
    <col min="1799" max="1799" width="9.19921875" style="55" bestFit="1" customWidth="1"/>
    <col min="1800" max="1800" width="8.69921875" style="55"/>
    <col min="1801" max="1801" width="9.19921875" style="55" bestFit="1" customWidth="1"/>
    <col min="1802" max="1803" width="8.69921875" style="55"/>
    <col min="1804" max="1806" width="9.19921875" style="55" bestFit="1" customWidth="1"/>
    <col min="1807" max="1810" width="8.69921875" style="55"/>
    <col min="1811" max="1811" width="9.19921875" style="55" bestFit="1" customWidth="1"/>
    <col min="1812" max="1815" width="8.69921875" style="55"/>
    <col min="1816" max="1816" width="9.19921875" style="55" bestFit="1" customWidth="1"/>
    <col min="1817" max="2048" width="8.69921875" style="55"/>
    <col min="2049" max="2049" width="2.3984375" style="55" customWidth="1"/>
    <col min="2050" max="2050" width="8.69921875" style="55"/>
    <col min="2051" max="2052" width="9.19921875" style="55" bestFit="1" customWidth="1"/>
    <col min="2053" max="2054" width="8.69921875" style="55"/>
    <col min="2055" max="2055" width="9.19921875" style="55" bestFit="1" customWidth="1"/>
    <col min="2056" max="2056" width="8.69921875" style="55"/>
    <col min="2057" max="2057" width="9.19921875" style="55" bestFit="1" customWidth="1"/>
    <col min="2058" max="2059" width="8.69921875" style="55"/>
    <col min="2060" max="2062" width="9.19921875" style="55" bestFit="1" customWidth="1"/>
    <col min="2063" max="2066" width="8.69921875" style="55"/>
    <col min="2067" max="2067" width="9.19921875" style="55" bestFit="1" customWidth="1"/>
    <col min="2068" max="2071" width="8.69921875" style="55"/>
    <col min="2072" max="2072" width="9.19921875" style="55" bestFit="1" customWidth="1"/>
    <col min="2073" max="2304" width="8.69921875" style="55"/>
    <col min="2305" max="2305" width="2.3984375" style="55" customWidth="1"/>
    <col min="2306" max="2306" width="8.69921875" style="55"/>
    <col min="2307" max="2308" width="9.19921875" style="55" bestFit="1" customWidth="1"/>
    <col min="2309" max="2310" width="8.69921875" style="55"/>
    <col min="2311" max="2311" width="9.19921875" style="55" bestFit="1" customWidth="1"/>
    <col min="2312" max="2312" width="8.69921875" style="55"/>
    <col min="2313" max="2313" width="9.19921875" style="55" bestFit="1" customWidth="1"/>
    <col min="2314" max="2315" width="8.69921875" style="55"/>
    <col min="2316" max="2318" width="9.19921875" style="55" bestFit="1" customWidth="1"/>
    <col min="2319" max="2322" width="8.69921875" style="55"/>
    <col min="2323" max="2323" width="9.19921875" style="55" bestFit="1" customWidth="1"/>
    <col min="2324" max="2327" width="8.69921875" style="55"/>
    <col min="2328" max="2328" width="9.19921875" style="55" bestFit="1" customWidth="1"/>
    <col min="2329" max="2560" width="8.69921875" style="55"/>
    <col min="2561" max="2561" width="2.3984375" style="55" customWidth="1"/>
    <col min="2562" max="2562" width="8.69921875" style="55"/>
    <col min="2563" max="2564" width="9.19921875" style="55" bestFit="1" customWidth="1"/>
    <col min="2565" max="2566" width="8.69921875" style="55"/>
    <col min="2567" max="2567" width="9.19921875" style="55" bestFit="1" customWidth="1"/>
    <col min="2568" max="2568" width="8.69921875" style="55"/>
    <col min="2569" max="2569" width="9.19921875" style="55" bestFit="1" customWidth="1"/>
    <col min="2570" max="2571" width="8.69921875" style="55"/>
    <col min="2572" max="2574" width="9.19921875" style="55" bestFit="1" customWidth="1"/>
    <col min="2575" max="2578" width="8.69921875" style="55"/>
    <col min="2579" max="2579" width="9.19921875" style="55" bestFit="1" customWidth="1"/>
    <col min="2580" max="2583" width="8.69921875" style="55"/>
    <col min="2584" max="2584" width="9.19921875" style="55" bestFit="1" customWidth="1"/>
    <col min="2585" max="2816" width="8.69921875" style="55"/>
    <col min="2817" max="2817" width="2.3984375" style="55" customWidth="1"/>
    <col min="2818" max="2818" width="8.69921875" style="55"/>
    <col min="2819" max="2820" width="9.19921875" style="55" bestFit="1" customWidth="1"/>
    <col min="2821" max="2822" width="8.69921875" style="55"/>
    <col min="2823" max="2823" width="9.19921875" style="55" bestFit="1" customWidth="1"/>
    <col min="2824" max="2824" width="8.69921875" style="55"/>
    <col min="2825" max="2825" width="9.19921875" style="55" bestFit="1" customWidth="1"/>
    <col min="2826" max="2827" width="8.69921875" style="55"/>
    <col min="2828" max="2830" width="9.19921875" style="55" bestFit="1" customWidth="1"/>
    <col min="2831" max="2834" width="8.69921875" style="55"/>
    <col min="2835" max="2835" width="9.19921875" style="55" bestFit="1" customWidth="1"/>
    <col min="2836" max="2839" width="8.69921875" style="55"/>
    <col min="2840" max="2840" width="9.19921875" style="55" bestFit="1" customWidth="1"/>
    <col min="2841" max="3072" width="8.69921875" style="55"/>
    <col min="3073" max="3073" width="2.3984375" style="55" customWidth="1"/>
    <col min="3074" max="3074" width="8.69921875" style="55"/>
    <col min="3075" max="3076" width="9.19921875" style="55" bestFit="1" customWidth="1"/>
    <col min="3077" max="3078" width="8.69921875" style="55"/>
    <col min="3079" max="3079" width="9.19921875" style="55" bestFit="1" customWidth="1"/>
    <col min="3080" max="3080" width="8.69921875" style="55"/>
    <col min="3081" max="3081" width="9.19921875" style="55" bestFit="1" customWidth="1"/>
    <col min="3082" max="3083" width="8.69921875" style="55"/>
    <col min="3084" max="3086" width="9.19921875" style="55" bestFit="1" customWidth="1"/>
    <col min="3087" max="3090" width="8.69921875" style="55"/>
    <col min="3091" max="3091" width="9.19921875" style="55" bestFit="1" customWidth="1"/>
    <col min="3092" max="3095" width="8.69921875" style="55"/>
    <col min="3096" max="3096" width="9.19921875" style="55" bestFit="1" customWidth="1"/>
    <col min="3097" max="3328" width="8.69921875" style="55"/>
    <col min="3329" max="3329" width="2.3984375" style="55" customWidth="1"/>
    <col min="3330" max="3330" width="8.69921875" style="55"/>
    <col min="3331" max="3332" width="9.19921875" style="55" bestFit="1" customWidth="1"/>
    <col min="3333" max="3334" width="8.69921875" style="55"/>
    <col min="3335" max="3335" width="9.19921875" style="55" bestFit="1" customWidth="1"/>
    <col min="3336" max="3336" width="8.69921875" style="55"/>
    <col min="3337" max="3337" width="9.19921875" style="55" bestFit="1" customWidth="1"/>
    <col min="3338" max="3339" width="8.69921875" style="55"/>
    <col min="3340" max="3342" width="9.19921875" style="55" bestFit="1" customWidth="1"/>
    <col min="3343" max="3346" width="8.69921875" style="55"/>
    <col min="3347" max="3347" width="9.19921875" style="55" bestFit="1" customWidth="1"/>
    <col min="3348" max="3351" width="8.69921875" style="55"/>
    <col min="3352" max="3352" width="9.19921875" style="55" bestFit="1" customWidth="1"/>
    <col min="3353" max="3584" width="8.69921875" style="55"/>
    <col min="3585" max="3585" width="2.3984375" style="55" customWidth="1"/>
    <col min="3586" max="3586" width="8.69921875" style="55"/>
    <col min="3587" max="3588" width="9.19921875" style="55" bestFit="1" customWidth="1"/>
    <col min="3589" max="3590" width="8.69921875" style="55"/>
    <col min="3591" max="3591" width="9.19921875" style="55" bestFit="1" customWidth="1"/>
    <col min="3592" max="3592" width="8.69921875" style="55"/>
    <col min="3593" max="3593" width="9.19921875" style="55" bestFit="1" customWidth="1"/>
    <col min="3594" max="3595" width="8.69921875" style="55"/>
    <col min="3596" max="3598" width="9.19921875" style="55" bestFit="1" customWidth="1"/>
    <col min="3599" max="3602" width="8.69921875" style="55"/>
    <col min="3603" max="3603" width="9.19921875" style="55" bestFit="1" customWidth="1"/>
    <col min="3604" max="3607" width="8.69921875" style="55"/>
    <col min="3608" max="3608" width="9.19921875" style="55" bestFit="1" customWidth="1"/>
    <col min="3609" max="3840" width="8.69921875" style="55"/>
    <col min="3841" max="3841" width="2.3984375" style="55" customWidth="1"/>
    <col min="3842" max="3842" width="8.69921875" style="55"/>
    <col min="3843" max="3844" width="9.19921875" style="55" bestFit="1" customWidth="1"/>
    <col min="3845" max="3846" width="8.69921875" style="55"/>
    <col min="3847" max="3847" width="9.19921875" style="55" bestFit="1" customWidth="1"/>
    <col min="3848" max="3848" width="8.69921875" style="55"/>
    <col min="3849" max="3849" width="9.19921875" style="55" bestFit="1" customWidth="1"/>
    <col min="3850" max="3851" width="8.69921875" style="55"/>
    <col min="3852" max="3854" width="9.19921875" style="55" bestFit="1" customWidth="1"/>
    <col min="3855" max="3858" width="8.69921875" style="55"/>
    <col min="3859" max="3859" width="9.19921875" style="55" bestFit="1" customWidth="1"/>
    <col min="3860" max="3863" width="8.69921875" style="55"/>
    <col min="3864" max="3864" width="9.19921875" style="55" bestFit="1" customWidth="1"/>
    <col min="3865" max="4096" width="8.69921875" style="55"/>
    <col min="4097" max="4097" width="2.3984375" style="55" customWidth="1"/>
    <col min="4098" max="4098" width="8.69921875" style="55"/>
    <col min="4099" max="4100" width="9.19921875" style="55" bestFit="1" customWidth="1"/>
    <col min="4101" max="4102" width="8.69921875" style="55"/>
    <col min="4103" max="4103" width="9.19921875" style="55" bestFit="1" customWidth="1"/>
    <col min="4104" max="4104" width="8.69921875" style="55"/>
    <col min="4105" max="4105" width="9.19921875" style="55" bestFit="1" customWidth="1"/>
    <col min="4106" max="4107" width="8.69921875" style="55"/>
    <col min="4108" max="4110" width="9.19921875" style="55" bestFit="1" customWidth="1"/>
    <col min="4111" max="4114" width="8.69921875" style="55"/>
    <col min="4115" max="4115" width="9.19921875" style="55" bestFit="1" customWidth="1"/>
    <col min="4116" max="4119" width="8.69921875" style="55"/>
    <col min="4120" max="4120" width="9.19921875" style="55" bestFit="1" customWidth="1"/>
    <col min="4121" max="4352" width="8.69921875" style="55"/>
    <col min="4353" max="4353" width="2.3984375" style="55" customWidth="1"/>
    <col min="4354" max="4354" width="8.69921875" style="55"/>
    <col min="4355" max="4356" width="9.19921875" style="55" bestFit="1" customWidth="1"/>
    <col min="4357" max="4358" width="8.69921875" style="55"/>
    <col min="4359" max="4359" width="9.19921875" style="55" bestFit="1" customWidth="1"/>
    <col min="4360" max="4360" width="8.69921875" style="55"/>
    <col min="4361" max="4361" width="9.19921875" style="55" bestFit="1" customWidth="1"/>
    <col min="4362" max="4363" width="8.69921875" style="55"/>
    <col min="4364" max="4366" width="9.19921875" style="55" bestFit="1" customWidth="1"/>
    <col min="4367" max="4370" width="8.69921875" style="55"/>
    <col min="4371" max="4371" width="9.19921875" style="55" bestFit="1" customWidth="1"/>
    <col min="4372" max="4375" width="8.69921875" style="55"/>
    <col min="4376" max="4376" width="9.19921875" style="55" bestFit="1" customWidth="1"/>
    <col min="4377" max="4608" width="8.69921875" style="55"/>
    <col min="4609" max="4609" width="2.3984375" style="55" customWidth="1"/>
    <col min="4610" max="4610" width="8.69921875" style="55"/>
    <col min="4611" max="4612" width="9.19921875" style="55" bestFit="1" customWidth="1"/>
    <col min="4613" max="4614" width="8.69921875" style="55"/>
    <col min="4615" max="4615" width="9.19921875" style="55" bestFit="1" customWidth="1"/>
    <col min="4616" max="4616" width="8.69921875" style="55"/>
    <col min="4617" max="4617" width="9.19921875" style="55" bestFit="1" customWidth="1"/>
    <col min="4618" max="4619" width="8.69921875" style="55"/>
    <col min="4620" max="4622" width="9.19921875" style="55" bestFit="1" customWidth="1"/>
    <col min="4623" max="4626" width="8.69921875" style="55"/>
    <col min="4627" max="4627" width="9.19921875" style="55" bestFit="1" customWidth="1"/>
    <col min="4628" max="4631" width="8.69921875" style="55"/>
    <col min="4632" max="4632" width="9.19921875" style="55" bestFit="1" customWidth="1"/>
    <col min="4633" max="4864" width="8.69921875" style="55"/>
    <col min="4865" max="4865" width="2.3984375" style="55" customWidth="1"/>
    <col min="4866" max="4866" width="8.69921875" style="55"/>
    <col min="4867" max="4868" width="9.19921875" style="55" bestFit="1" customWidth="1"/>
    <col min="4869" max="4870" width="8.69921875" style="55"/>
    <col min="4871" max="4871" width="9.19921875" style="55" bestFit="1" customWidth="1"/>
    <col min="4872" max="4872" width="8.69921875" style="55"/>
    <col min="4873" max="4873" width="9.19921875" style="55" bestFit="1" customWidth="1"/>
    <col min="4874" max="4875" width="8.69921875" style="55"/>
    <col min="4876" max="4878" width="9.19921875" style="55" bestFit="1" customWidth="1"/>
    <col min="4879" max="4882" width="8.69921875" style="55"/>
    <col min="4883" max="4883" width="9.19921875" style="55" bestFit="1" customWidth="1"/>
    <col min="4884" max="4887" width="8.69921875" style="55"/>
    <col min="4888" max="4888" width="9.19921875" style="55" bestFit="1" customWidth="1"/>
    <col min="4889" max="5120" width="8.69921875" style="55"/>
    <col min="5121" max="5121" width="2.3984375" style="55" customWidth="1"/>
    <col min="5122" max="5122" width="8.69921875" style="55"/>
    <col min="5123" max="5124" width="9.19921875" style="55" bestFit="1" customWidth="1"/>
    <col min="5125" max="5126" width="8.69921875" style="55"/>
    <col min="5127" max="5127" width="9.19921875" style="55" bestFit="1" customWidth="1"/>
    <col min="5128" max="5128" width="8.69921875" style="55"/>
    <col min="5129" max="5129" width="9.19921875" style="55" bestFit="1" customWidth="1"/>
    <col min="5130" max="5131" width="8.69921875" style="55"/>
    <col min="5132" max="5134" width="9.19921875" style="55" bestFit="1" customWidth="1"/>
    <col min="5135" max="5138" width="8.69921875" style="55"/>
    <col min="5139" max="5139" width="9.19921875" style="55" bestFit="1" customWidth="1"/>
    <col min="5140" max="5143" width="8.69921875" style="55"/>
    <col min="5144" max="5144" width="9.19921875" style="55" bestFit="1" customWidth="1"/>
    <col min="5145" max="5376" width="8.69921875" style="55"/>
    <col min="5377" max="5377" width="2.3984375" style="55" customWidth="1"/>
    <col min="5378" max="5378" width="8.69921875" style="55"/>
    <col min="5379" max="5380" width="9.19921875" style="55" bestFit="1" customWidth="1"/>
    <col min="5381" max="5382" width="8.69921875" style="55"/>
    <col min="5383" max="5383" width="9.19921875" style="55" bestFit="1" customWidth="1"/>
    <col min="5384" max="5384" width="8.69921875" style="55"/>
    <col min="5385" max="5385" width="9.19921875" style="55" bestFit="1" customWidth="1"/>
    <col min="5386" max="5387" width="8.69921875" style="55"/>
    <col min="5388" max="5390" width="9.19921875" style="55" bestFit="1" customWidth="1"/>
    <col min="5391" max="5394" width="8.69921875" style="55"/>
    <col min="5395" max="5395" width="9.19921875" style="55" bestFit="1" customWidth="1"/>
    <col min="5396" max="5399" width="8.69921875" style="55"/>
    <col min="5400" max="5400" width="9.19921875" style="55" bestFit="1" customWidth="1"/>
    <col min="5401" max="5632" width="8.69921875" style="55"/>
    <col min="5633" max="5633" width="2.3984375" style="55" customWidth="1"/>
    <col min="5634" max="5634" width="8.69921875" style="55"/>
    <col min="5635" max="5636" width="9.19921875" style="55" bestFit="1" customWidth="1"/>
    <col min="5637" max="5638" width="8.69921875" style="55"/>
    <col min="5639" max="5639" width="9.19921875" style="55" bestFit="1" customWidth="1"/>
    <col min="5640" max="5640" width="8.69921875" style="55"/>
    <col min="5641" max="5641" width="9.19921875" style="55" bestFit="1" customWidth="1"/>
    <col min="5642" max="5643" width="8.69921875" style="55"/>
    <col min="5644" max="5646" width="9.19921875" style="55" bestFit="1" customWidth="1"/>
    <col min="5647" max="5650" width="8.69921875" style="55"/>
    <col min="5651" max="5651" width="9.19921875" style="55" bestFit="1" customWidth="1"/>
    <col min="5652" max="5655" width="8.69921875" style="55"/>
    <col min="5656" max="5656" width="9.19921875" style="55" bestFit="1" customWidth="1"/>
    <col min="5657" max="5888" width="8.69921875" style="55"/>
    <col min="5889" max="5889" width="2.3984375" style="55" customWidth="1"/>
    <col min="5890" max="5890" width="8.69921875" style="55"/>
    <col min="5891" max="5892" width="9.19921875" style="55" bestFit="1" customWidth="1"/>
    <col min="5893" max="5894" width="8.69921875" style="55"/>
    <col min="5895" max="5895" width="9.19921875" style="55" bestFit="1" customWidth="1"/>
    <col min="5896" max="5896" width="8.69921875" style="55"/>
    <col min="5897" max="5897" width="9.19921875" style="55" bestFit="1" customWidth="1"/>
    <col min="5898" max="5899" width="8.69921875" style="55"/>
    <col min="5900" max="5902" width="9.19921875" style="55" bestFit="1" customWidth="1"/>
    <col min="5903" max="5906" width="8.69921875" style="55"/>
    <col min="5907" max="5907" width="9.19921875" style="55" bestFit="1" customWidth="1"/>
    <col min="5908" max="5911" width="8.69921875" style="55"/>
    <col min="5912" max="5912" width="9.19921875" style="55" bestFit="1" customWidth="1"/>
    <col min="5913" max="6144" width="8.69921875" style="55"/>
    <col min="6145" max="6145" width="2.3984375" style="55" customWidth="1"/>
    <col min="6146" max="6146" width="8.69921875" style="55"/>
    <col min="6147" max="6148" width="9.19921875" style="55" bestFit="1" customWidth="1"/>
    <col min="6149" max="6150" width="8.69921875" style="55"/>
    <col min="6151" max="6151" width="9.19921875" style="55" bestFit="1" customWidth="1"/>
    <col min="6152" max="6152" width="8.69921875" style="55"/>
    <col min="6153" max="6153" width="9.19921875" style="55" bestFit="1" customWidth="1"/>
    <col min="6154" max="6155" width="8.69921875" style="55"/>
    <col min="6156" max="6158" width="9.19921875" style="55" bestFit="1" customWidth="1"/>
    <col min="6159" max="6162" width="8.69921875" style="55"/>
    <col min="6163" max="6163" width="9.19921875" style="55" bestFit="1" customWidth="1"/>
    <col min="6164" max="6167" width="8.69921875" style="55"/>
    <col min="6168" max="6168" width="9.19921875" style="55" bestFit="1" customWidth="1"/>
    <col min="6169" max="6400" width="8.69921875" style="55"/>
    <col min="6401" max="6401" width="2.3984375" style="55" customWidth="1"/>
    <col min="6402" max="6402" width="8.69921875" style="55"/>
    <col min="6403" max="6404" width="9.19921875" style="55" bestFit="1" customWidth="1"/>
    <col min="6405" max="6406" width="8.69921875" style="55"/>
    <col min="6407" max="6407" width="9.19921875" style="55" bestFit="1" customWidth="1"/>
    <col min="6408" max="6408" width="8.69921875" style="55"/>
    <col min="6409" max="6409" width="9.19921875" style="55" bestFit="1" customWidth="1"/>
    <col min="6410" max="6411" width="8.69921875" style="55"/>
    <col min="6412" max="6414" width="9.19921875" style="55" bestFit="1" customWidth="1"/>
    <col min="6415" max="6418" width="8.69921875" style="55"/>
    <col min="6419" max="6419" width="9.19921875" style="55" bestFit="1" customWidth="1"/>
    <col min="6420" max="6423" width="8.69921875" style="55"/>
    <col min="6424" max="6424" width="9.19921875" style="55" bestFit="1" customWidth="1"/>
    <col min="6425" max="6656" width="8.69921875" style="55"/>
    <col min="6657" max="6657" width="2.3984375" style="55" customWidth="1"/>
    <col min="6658" max="6658" width="8.69921875" style="55"/>
    <col min="6659" max="6660" width="9.19921875" style="55" bestFit="1" customWidth="1"/>
    <col min="6661" max="6662" width="8.69921875" style="55"/>
    <col min="6663" max="6663" width="9.19921875" style="55" bestFit="1" customWidth="1"/>
    <col min="6664" max="6664" width="8.69921875" style="55"/>
    <col min="6665" max="6665" width="9.19921875" style="55" bestFit="1" customWidth="1"/>
    <col min="6666" max="6667" width="8.69921875" style="55"/>
    <col min="6668" max="6670" width="9.19921875" style="55" bestFit="1" customWidth="1"/>
    <col min="6671" max="6674" width="8.69921875" style="55"/>
    <col min="6675" max="6675" width="9.19921875" style="55" bestFit="1" customWidth="1"/>
    <col min="6676" max="6679" width="8.69921875" style="55"/>
    <col min="6680" max="6680" width="9.19921875" style="55" bestFit="1" customWidth="1"/>
    <col min="6681" max="6912" width="8.69921875" style="55"/>
    <col min="6913" max="6913" width="2.3984375" style="55" customWidth="1"/>
    <col min="6914" max="6914" width="8.69921875" style="55"/>
    <col min="6915" max="6916" width="9.19921875" style="55" bestFit="1" customWidth="1"/>
    <col min="6917" max="6918" width="8.69921875" style="55"/>
    <col min="6919" max="6919" width="9.19921875" style="55" bestFit="1" customWidth="1"/>
    <col min="6920" max="6920" width="8.69921875" style="55"/>
    <col min="6921" max="6921" width="9.19921875" style="55" bestFit="1" customWidth="1"/>
    <col min="6922" max="6923" width="8.69921875" style="55"/>
    <col min="6924" max="6926" width="9.19921875" style="55" bestFit="1" customWidth="1"/>
    <col min="6927" max="6930" width="8.69921875" style="55"/>
    <col min="6931" max="6931" width="9.19921875" style="55" bestFit="1" customWidth="1"/>
    <col min="6932" max="6935" width="8.69921875" style="55"/>
    <col min="6936" max="6936" width="9.19921875" style="55" bestFit="1" customWidth="1"/>
    <col min="6937" max="7168" width="8.69921875" style="55"/>
    <col min="7169" max="7169" width="2.3984375" style="55" customWidth="1"/>
    <col min="7170" max="7170" width="8.69921875" style="55"/>
    <col min="7171" max="7172" width="9.19921875" style="55" bestFit="1" customWidth="1"/>
    <col min="7173" max="7174" width="8.69921875" style="55"/>
    <col min="7175" max="7175" width="9.19921875" style="55" bestFit="1" customWidth="1"/>
    <col min="7176" max="7176" width="8.69921875" style="55"/>
    <col min="7177" max="7177" width="9.19921875" style="55" bestFit="1" customWidth="1"/>
    <col min="7178" max="7179" width="8.69921875" style="55"/>
    <col min="7180" max="7182" width="9.19921875" style="55" bestFit="1" customWidth="1"/>
    <col min="7183" max="7186" width="8.69921875" style="55"/>
    <col min="7187" max="7187" width="9.19921875" style="55" bestFit="1" customWidth="1"/>
    <col min="7188" max="7191" width="8.69921875" style="55"/>
    <col min="7192" max="7192" width="9.19921875" style="55" bestFit="1" customWidth="1"/>
    <col min="7193" max="7424" width="8.69921875" style="55"/>
    <col min="7425" max="7425" width="2.3984375" style="55" customWidth="1"/>
    <col min="7426" max="7426" width="8.69921875" style="55"/>
    <col min="7427" max="7428" width="9.19921875" style="55" bestFit="1" customWidth="1"/>
    <col min="7429" max="7430" width="8.69921875" style="55"/>
    <col min="7431" max="7431" width="9.19921875" style="55" bestFit="1" customWidth="1"/>
    <col min="7432" max="7432" width="8.69921875" style="55"/>
    <col min="7433" max="7433" width="9.19921875" style="55" bestFit="1" customWidth="1"/>
    <col min="7434" max="7435" width="8.69921875" style="55"/>
    <col min="7436" max="7438" width="9.19921875" style="55" bestFit="1" customWidth="1"/>
    <col min="7439" max="7442" width="8.69921875" style="55"/>
    <col min="7443" max="7443" width="9.19921875" style="55" bestFit="1" customWidth="1"/>
    <col min="7444" max="7447" width="8.69921875" style="55"/>
    <col min="7448" max="7448" width="9.19921875" style="55" bestFit="1" customWidth="1"/>
    <col min="7449" max="7680" width="8.69921875" style="55"/>
    <col min="7681" max="7681" width="2.3984375" style="55" customWidth="1"/>
    <col min="7682" max="7682" width="8.69921875" style="55"/>
    <col min="7683" max="7684" width="9.19921875" style="55" bestFit="1" customWidth="1"/>
    <col min="7685" max="7686" width="8.69921875" style="55"/>
    <col min="7687" max="7687" width="9.19921875" style="55" bestFit="1" customWidth="1"/>
    <col min="7688" max="7688" width="8.69921875" style="55"/>
    <col min="7689" max="7689" width="9.19921875" style="55" bestFit="1" customWidth="1"/>
    <col min="7690" max="7691" width="8.69921875" style="55"/>
    <col min="7692" max="7694" width="9.19921875" style="55" bestFit="1" customWidth="1"/>
    <col min="7695" max="7698" width="8.69921875" style="55"/>
    <col min="7699" max="7699" width="9.19921875" style="55" bestFit="1" customWidth="1"/>
    <col min="7700" max="7703" width="8.69921875" style="55"/>
    <col min="7704" max="7704" width="9.19921875" style="55" bestFit="1" customWidth="1"/>
    <col min="7705" max="7936" width="8.69921875" style="55"/>
    <col min="7937" max="7937" width="2.3984375" style="55" customWidth="1"/>
    <col min="7938" max="7938" width="8.69921875" style="55"/>
    <col min="7939" max="7940" width="9.19921875" style="55" bestFit="1" customWidth="1"/>
    <col min="7941" max="7942" width="8.69921875" style="55"/>
    <col min="7943" max="7943" width="9.19921875" style="55" bestFit="1" customWidth="1"/>
    <col min="7944" max="7944" width="8.69921875" style="55"/>
    <col min="7945" max="7945" width="9.19921875" style="55" bestFit="1" customWidth="1"/>
    <col min="7946" max="7947" width="8.69921875" style="55"/>
    <col min="7948" max="7950" width="9.19921875" style="55" bestFit="1" customWidth="1"/>
    <col min="7951" max="7954" width="8.69921875" style="55"/>
    <col min="7955" max="7955" width="9.19921875" style="55" bestFit="1" customWidth="1"/>
    <col min="7956" max="7959" width="8.69921875" style="55"/>
    <col min="7960" max="7960" width="9.19921875" style="55" bestFit="1" customWidth="1"/>
    <col min="7961" max="8192" width="8.69921875" style="55"/>
    <col min="8193" max="8193" width="2.3984375" style="55" customWidth="1"/>
    <col min="8194" max="8194" width="8.69921875" style="55"/>
    <col min="8195" max="8196" width="9.19921875" style="55" bestFit="1" customWidth="1"/>
    <col min="8197" max="8198" width="8.69921875" style="55"/>
    <col min="8199" max="8199" width="9.19921875" style="55" bestFit="1" customWidth="1"/>
    <col min="8200" max="8200" width="8.69921875" style="55"/>
    <col min="8201" max="8201" width="9.19921875" style="55" bestFit="1" customWidth="1"/>
    <col min="8202" max="8203" width="8.69921875" style="55"/>
    <col min="8204" max="8206" width="9.19921875" style="55" bestFit="1" customWidth="1"/>
    <col min="8207" max="8210" width="8.69921875" style="55"/>
    <col min="8211" max="8211" width="9.19921875" style="55" bestFit="1" customWidth="1"/>
    <col min="8212" max="8215" width="8.69921875" style="55"/>
    <col min="8216" max="8216" width="9.19921875" style="55" bestFit="1" customWidth="1"/>
    <col min="8217" max="8448" width="8.69921875" style="55"/>
    <col min="8449" max="8449" width="2.3984375" style="55" customWidth="1"/>
    <col min="8450" max="8450" width="8.69921875" style="55"/>
    <col min="8451" max="8452" width="9.19921875" style="55" bestFit="1" customWidth="1"/>
    <col min="8453" max="8454" width="8.69921875" style="55"/>
    <col min="8455" max="8455" width="9.19921875" style="55" bestFit="1" customWidth="1"/>
    <col min="8456" max="8456" width="8.69921875" style="55"/>
    <col min="8457" max="8457" width="9.19921875" style="55" bestFit="1" customWidth="1"/>
    <col min="8458" max="8459" width="8.69921875" style="55"/>
    <col min="8460" max="8462" width="9.19921875" style="55" bestFit="1" customWidth="1"/>
    <col min="8463" max="8466" width="8.69921875" style="55"/>
    <col min="8467" max="8467" width="9.19921875" style="55" bestFit="1" customWidth="1"/>
    <col min="8468" max="8471" width="8.69921875" style="55"/>
    <col min="8472" max="8472" width="9.19921875" style="55" bestFit="1" customWidth="1"/>
    <col min="8473" max="8704" width="8.69921875" style="55"/>
    <col min="8705" max="8705" width="2.3984375" style="55" customWidth="1"/>
    <col min="8706" max="8706" width="8.69921875" style="55"/>
    <col min="8707" max="8708" width="9.19921875" style="55" bestFit="1" customWidth="1"/>
    <col min="8709" max="8710" width="8.69921875" style="55"/>
    <col min="8711" max="8711" width="9.19921875" style="55" bestFit="1" customWidth="1"/>
    <col min="8712" max="8712" width="8.69921875" style="55"/>
    <col min="8713" max="8713" width="9.19921875" style="55" bestFit="1" customWidth="1"/>
    <col min="8714" max="8715" width="8.69921875" style="55"/>
    <col min="8716" max="8718" width="9.19921875" style="55" bestFit="1" customWidth="1"/>
    <col min="8719" max="8722" width="8.69921875" style="55"/>
    <col min="8723" max="8723" width="9.19921875" style="55" bestFit="1" customWidth="1"/>
    <col min="8724" max="8727" width="8.69921875" style="55"/>
    <col min="8728" max="8728" width="9.19921875" style="55" bestFit="1" customWidth="1"/>
    <col min="8729" max="8960" width="8.69921875" style="55"/>
    <col min="8961" max="8961" width="2.3984375" style="55" customWidth="1"/>
    <col min="8962" max="8962" width="8.69921875" style="55"/>
    <col min="8963" max="8964" width="9.19921875" style="55" bestFit="1" customWidth="1"/>
    <col min="8965" max="8966" width="8.69921875" style="55"/>
    <col min="8967" max="8967" width="9.19921875" style="55" bestFit="1" customWidth="1"/>
    <col min="8968" max="8968" width="8.69921875" style="55"/>
    <col min="8969" max="8969" width="9.19921875" style="55" bestFit="1" customWidth="1"/>
    <col min="8970" max="8971" width="8.69921875" style="55"/>
    <col min="8972" max="8974" width="9.19921875" style="55" bestFit="1" customWidth="1"/>
    <col min="8975" max="8978" width="8.69921875" style="55"/>
    <col min="8979" max="8979" width="9.19921875" style="55" bestFit="1" customWidth="1"/>
    <col min="8980" max="8983" width="8.69921875" style="55"/>
    <col min="8984" max="8984" width="9.19921875" style="55" bestFit="1" customWidth="1"/>
    <col min="8985" max="9216" width="8.69921875" style="55"/>
    <col min="9217" max="9217" width="2.3984375" style="55" customWidth="1"/>
    <col min="9218" max="9218" width="8.69921875" style="55"/>
    <col min="9219" max="9220" width="9.19921875" style="55" bestFit="1" customWidth="1"/>
    <col min="9221" max="9222" width="8.69921875" style="55"/>
    <col min="9223" max="9223" width="9.19921875" style="55" bestFit="1" customWidth="1"/>
    <col min="9224" max="9224" width="8.69921875" style="55"/>
    <col min="9225" max="9225" width="9.19921875" style="55" bestFit="1" customWidth="1"/>
    <col min="9226" max="9227" width="8.69921875" style="55"/>
    <col min="9228" max="9230" width="9.19921875" style="55" bestFit="1" customWidth="1"/>
    <col min="9231" max="9234" width="8.69921875" style="55"/>
    <col min="9235" max="9235" width="9.19921875" style="55" bestFit="1" customWidth="1"/>
    <col min="9236" max="9239" width="8.69921875" style="55"/>
    <col min="9240" max="9240" width="9.19921875" style="55" bestFit="1" customWidth="1"/>
    <col min="9241" max="9472" width="8.69921875" style="55"/>
    <col min="9473" max="9473" width="2.3984375" style="55" customWidth="1"/>
    <col min="9474" max="9474" width="8.69921875" style="55"/>
    <col min="9475" max="9476" width="9.19921875" style="55" bestFit="1" customWidth="1"/>
    <col min="9477" max="9478" width="8.69921875" style="55"/>
    <col min="9479" max="9479" width="9.19921875" style="55" bestFit="1" customWidth="1"/>
    <col min="9480" max="9480" width="8.69921875" style="55"/>
    <col min="9481" max="9481" width="9.19921875" style="55" bestFit="1" customWidth="1"/>
    <col min="9482" max="9483" width="8.69921875" style="55"/>
    <col min="9484" max="9486" width="9.19921875" style="55" bestFit="1" customWidth="1"/>
    <col min="9487" max="9490" width="8.69921875" style="55"/>
    <col min="9491" max="9491" width="9.19921875" style="55" bestFit="1" customWidth="1"/>
    <col min="9492" max="9495" width="8.69921875" style="55"/>
    <col min="9496" max="9496" width="9.19921875" style="55" bestFit="1" customWidth="1"/>
    <col min="9497" max="9728" width="8.69921875" style="55"/>
    <col min="9729" max="9729" width="2.3984375" style="55" customWidth="1"/>
    <col min="9730" max="9730" width="8.69921875" style="55"/>
    <col min="9731" max="9732" width="9.19921875" style="55" bestFit="1" customWidth="1"/>
    <col min="9733" max="9734" width="8.69921875" style="55"/>
    <col min="9735" max="9735" width="9.19921875" style="55" bestFit="1" customWidth="1"/>
    <col min="9736" max="9736" width="8.69921875" style="55"/>
    <col min="9737" max="9737" width="9.19921875" style="55" bestFit="1" customWidth="1"/>
    <col min="9738" max="9739" width="8.69921875" style="55"/>
    <col min="9740" max="9742" width="9.19921875" style="55" bestFit="1" customWidth="1"/>
    <col min="9743" max="9746" width="8.69921875" style="55"/>
    <col min="9747" max="9747" width="9.19921875" style="55" bestFit="1" customWidth="1"/>
    <col min="9748" max="9751" width="8.69921875" style="55"/>
    <col min="9752" max="9752" width="9.19921875" style="55" bestFit="1" customWidth="1"/>
    <col min="9753" max="9984" width="8.69921875" style="55"/>
    <col min="9985" max="9985" width="2.3984375" style="55" customWidth="1"/>
    <col min="9986" max="9986" width="8.69921875" style="55"/>
    <col min="9987" max="9988" width="9.19921875" style="55" bestFit="1" customWidth="1"/>
    <col min="9989" max="9990" width="8.69921875" style="55"/>
    <col min="9991" max="9991" width="9.19921875" style="55" bestFit="1" customWidth="1"/>
    <col min="9992" max="9992" width="8.69921875" style="55"/>
    <col min="9993" max="9993" width="9.19921875" style="55" bestFit="1" customWidth="1"/>
    <col min="9994" max="9995" width="8.69921875" style="55"/>
    <col min="9996" max="9998" width="9.19921875" style="55" bestFit="1" customWidth="1"/>
    <col min="9999" max="10002" width="8.69921875" style="55"/>
    <col min="10003" max="10003" width="9.19921875" style="55" bestFit="1" customWidth="1"/>
    <col min="10004" max="10007" width="8.69921875" style="55"/>
    <col min="10008" max="10008" width="9.19921875" style="55" bestFit="1" customWidth="1"/>
    <col min="10009" max="10240" width="8.69921875" style="55"/>
    <col min="10241" max="10241" width="2.3984375" style="55" customWidth="1"/>
    <col min="10242" max="10242" width="8.69921875" style="55"/>
    <col min="10243" max="10244" width="9.19921875" style="55" bestFit="1" customWidth="1"/>
    <col min="10245" max="10246" width="8.69921875" style="55"/>
    <col min="10247" max="10247" width="9.19921875" style="55" bestFit="1" customWidth="1"/>
    <col min="10248" max="10248" width="8.69921875" style="55"/>
    <col min="10249" max="10249" width="9.19921875" style="55" bestFit="1" customWidth="1"/>
    <col min="10250" max="10251" width="8.69921875" style="55"/>
    <col min="10252" max="10254" width="9.19921875" style="55" bestFit="1" customWidth="1"/>
    <col min="10255" max="10258" width="8.69921875" style="55"/>
    <col min="10259" max="10259" width="9.19921875" style="55" bestFit="1" customWidth="1"/>
    <col min="10260" max="10263" width="8.69921875" style="55"/>
    <col min="10264" max="10264" width="9.19921875" style="55" bestFit="1" customWidth="1"/>
    <col min="10265" max="10496" width="8.69921875" style="55"/>
    <col min="10497" max="10497" width="2.3984375" style="55" customWidth="1"/>
    <col min="10498" max="10498" width="8.69921875" style="55"/>
    <col min="10499" max="10500" width="9.19921875" style="55" bestFit="1" customWidth="1"/>
    <col min="10501" max="10502" width="8.69921875" style="55"/>
    <col min="10503" max="10503" width="9.19921875" style="55" bestFit="1" customWidth="1"/>
    <col min="10504" max="10504" width="8.69921875" style="55"/>
    <col min="10505" max="10505" width="9.19921875" style="55" bestFit="1" customWidth="1"/>
    <col min="10506" max="10507" width="8.69921875" style="55"/>
    <col min="10508" max="10510" width="9.19921875" style="55" bestFit="1" customWidth="1"/>
    <col min="10511" max="10514" width="8.69921875" style="55"/>
    <col min="10515" max="10515" width="9.19921875" style="55" bestFit="1" customWidth="1"/>
    <col min="10516" max="10519" width="8.69921875" style="55"/>
    <col min="10520" max="10520" width="9.19921875" style="55" bestFit="1" customWidth="1"/>
    <col min="10521" max="10752" width="8.69921875" style="55"/>
    <col min="10753" max="10753" width="2.3984375" style="55" customWidth="1"/>
    <col min="10754" max="10754" width="8.69921875" style="55"/>
    <col min="10755" max="10756" width="9.19921875" style="55" bestFit="1" customWidth="1"/>
    <col min="10757" max="10758" width="8.69921875" style="55"/>
    <col min="10759" max="10759" width="9.19921875" style="55" bestFit="1" customWidth="1"/>
    <col min="10760" max="10760" width="8.69921875" style="55"/>
    <col min="10761" max="10761" width="9.19921875" style="55" bestFit="1" customWidth="1"/>
    <col min="10762" max="10763" width="8.69921875" style="55"/>
    <col min="10764" max="10766" width="9.19921875" style="55" bestFit="1" customWidth="1"/>
    <col min="10767" max="10770" width="8.69921875" style="55"/>
    <col min="10771" max="10771" width="9.19921875" style="55" bestFit="1" customWidth="1"/>
    <col min="10772" max="10775" width="8.69921875" style="55"/>
    <col min="10776" max="10776" width="9.19921875" style="55" bestFit="1" customWidth="1"/>
    <col min="10777" max="11008" width="8.69921875" style="55"/>
    <col min="11009" max="11009" width="2.3984375" style="55" customWidth="1"/>
    <col min="11010" max="11010" width="8.69921875" style="55"/>
    <col min="11011" max="11012" width="9.19921875" style="55" bestFit="1" customWidth="1"/>
    <col min="11013" max="11014" width="8.69921875" style="55"/>
    <col min="11015" max="11015" width="9.19921875" style="55" bestFit="1" customWidth="1"/>
    <col min="11016" max="11016" width="8.69921875" style="55"/>
    <col min="11017" max="11017" width="9.19921875" style="55" bestFit="1" customWidth="1"/>
    <col min="11018" max="11019" width="8.69921875" style="55"/>
    <col min="11020" max="11022" width="9.19921875" style="55" bestFit="1" customWidth="1"/>
    <col min="11023" max="11026" width="8.69921875" style="55"/>
    <col min="11027" max="11027" width="9.19921875" style="55" bestFit="1" customWidth="1"/>
    <col min="11028" max="11031" width="8.69921875" style="55"/>
    <col min="11032" max="11032" width="9.19921875" style="55" bestFit="1" customWidth="1"/>
    <col min="11033" max="11264" width="8.69921875" style="55"/>
    <col min="11265" max="11265" width="2.3984375" style="55" customWidth="1"/>
    <col min="11266" max="11266" width="8.69921875" style="55"/>
    <col min="11267" max="11268" width="9.19921875" style="55" bestFit="1" customWidth="1"/>
    <col min="11269" max="11270" width="8.69921875" style="55"/>
    <col min="11271" max="11271" width="9.19921875" style="55" bestFit="1" customWidth="1"/>
    <col min="11272" max="11272" width="8.69921875" style="55"/>
    <col min="11273" max="11273" width="9.19921875" style="55" bestFit="1" customWidth="1"/>
    <col min="11274" max="11275" width="8.69921875" style="55"/>
    <col min="11276" max="11278" width="9.19921875" style="55" bestFit="1" customWidth="1"/>
    <col min="11279" max="11282" width="8.69921875" style="55"/>
    <col min="11283" max="11283" width="9.19921875" style="55" bestFit="1" customWidth="1"/>
    <col min="11284" max="11287" width="8.69921875" style="55"/>
    <col min="11288" max="11288" width="9.19921875" style="55" bestFit="1" customWidth="1"/>
    <col min="11289" max="11520" width="8.69921875" style="55"/>
    <col min="11521" max="11521" width="2.3984375" style="55" customWidth="1"/>
    <col min="11522" max="11522" width="8.69921875" style="55"/>
    <col min="11523" max="11524" width="9.19921875" style="55" bestFit="1" customWidth="1"/>
    <col min="11525" max="11526" width="8.69921875" style="55"/>
    <col min="11527" max="11527" width="9.19921875" style="55" bestFit="1" customWidth="1"/>
    <col min="11528" max="11528" width="8.69921875" style="55"/>
    <col min="11529" max="11529" width="9.19921875" style="55" bestFit="1" customWidth="1"/>
    <col min="11530" max="11531" width="8.69921875" style="55"/>
    <col min="11532" max="11534" width="9.19921875" style="55" bestFit="1" customWidth="1"/>
    <col min="11535" max="11538" width="8.69921875" style="55"/>
    <col min="11539" max="11539" width="9.19921875" style="55" bestFit="1" customWidth="1"/>
    <col min="11540" max="11543" width="8.69921875" style="55"/>
    <col min="11544" max="11544" width="9.19921875" style="55" bestFit="1" customWidth="1"/>
    <col min="11545" max="11776" width="8.69921875" style="55"/>
    <col min="11777" max="11777" width="2.3984375" style="55" customWidth="1"/>
    <col min="11778" max="11778" width="8.69921875" style="55"/>
    <col min="11779" max="11780" width="9.19921875" style="55" bestFit="1" customWidth="1"/>
    <col min="11781" max="11782" width="8.69921875" style="55"/>
    <col min="11783" max="11783" width="9.19921875" style="55" bestFit="1" customWidth="1"/>
    <col min="11784" max="11784" width="8.69921875" style="55"/>
    <col min="11785" max="11785" width="9.19921875" style="55" bestFit="1" customWidth="1"/>
    <col min="11786" max="11787" width="8.69921875" style="55"/>
    <col min="11788" max="11790" width="9.19921875" style="55" bestFit="1" customWidth="1"/>
    <col min="11791" max="11794" width="8.69921875" style="55"/>
    <col min="11795" max="11795" width="9.19921875" style="55" bestFit="1" customWidth="1"/>
    <col min="11796" max="11799" width="8.69921875" style="55"/>
    <col min="11800" max="11800" width="9.19921875" style="55" bestFit="1" customWidth="1"/>
    <col min="11801" max="12032" width="8.69921875" style="55"/>
    <col min="12033" max="12033" width="2.3984375" style="55" customWidth="1"/>
    <col min="12034" max="12034" width="8.69921875" style="55"/>
    <col min="12035" max="12036" width="9.19921875" style="55" bestFit="1" customWidth="1"/>
    <col min="12037" max="12038" width="8.69921875" style="55"/>
    <col min="12039" max="12039" width="9.19921875" style="55" bestFit="1" customWidth="1"/>
    <col min="12040" max="12040" width="8.69921875" style="55"/>
    <col min="12041" max="12041" width="9.19921875" style="55" bestFit="1" customWidth="1"/>
    <col min="12042" max="12043" width="8.69921875" style="55"/>
    <col min="12044" max="12046" width="9.19921875" style="55" bestFit="1" customWidth="1"/>
    <col min="12047" max="12050" width="8.69921875" style="55"/>
    <col min="12051" max="12051" width="9.19921875" style="55" bestFit="1" customWidth="1"/>
    <col min="12052" max="12055" width="8.69921875" style="55"/>
    <col min="12056" max="12056" width="9.19921875" style="55" bestFit="1" customWidth="1"/>
    <col min="12057" max="12288" width="8.69921875" style="55"/>
    <col min="12289" max="12289" width="2.3984375" style="55" customWidth="1"/>
    <col min="12290" max="12290" width="8.69921875" style="55"/>
    <col min="12291" max="12292" width="9.19921875" style="55" bestFit="1" customWidth="1"/>
    <col min="12293" max="12294" width="8.69921875" style="55"/>
    <col min="12295" max="12295" width="9.19921875" style="55" bestFit="1" customWidth="1"/>
    <col min="12296" max="12296" width="8.69921875" style="55"/>
    <col min="12297" max="12297" width="9.19921875" style="55" bestFit="1" customWidth="1"/>
    <col min="12298" max="12299" width="8.69921875" style="55"/>
    <col min="12300" max="12302" width="9.19921875" style="55" bestFit="1" customWidth="1"/>
    <col min="12303" max="12306" width="8.69921875" style="55"/>
    <col min="12307" max="12307" width="9.19921875" style="55" bestFit="1" customWidth="1"/>
    <col min="12308" max="12311" width="8.69921875" style="55"/>
    <col min="12312" max="12312" width="9.19921875" style="55" bestFit="1" customWidth="1"/>
    <col min="12313" max="12544" width="8.69921875" style="55"/>
    <col min="12545" max="12545" width="2.3984375" style="55" customWidth="1"/>
    <col min="12546" max="12546" width="8.69921875" style="55"/>
    <col min="12547" max="12548" width="9.19921875" style="55" bestFit="1" customWidth="1"/>
    <col min="12549" max="12550" width="8.69921875" style="55"/>
    <col min="12551" max="12551" width="9.19921875" style="55" bestFit="1" customWidth="1"/>
    <col min="12552" max="12552" width="8.69921875" style="55"/>
    <col min="12553" max="12553" width="9.19921875" style="55" bestFit="1" customWidth="1"/>
    <col min="12554" max="12555" width="8.69921875" style="55"/>
    <col min="12556" max="12558" width="9.19921875" style="55" bestFit="1" customWidth="1"/>
    <col min="12559" max="12562" width="8.69921875" style="55"/>
    <col min="12563" max="12563" width="9.19921875" style="55" bestFit="1" customWidth="1"/>
    <col min="12564" max="12567" width="8.69921875" style="55"/>
    <col min="12568" max="12568" width="9.19921875" style="55" bestFit="1" customWidth="1"/>
    <col min="12569" max="12800" width="8.69921875" style="55"/>
    <col min="12801" max="12801" width="2.3984375" style="55" customWidth="1"/>
    <col min="12802" max="12802" width="8.69921875" style="55"/>
    <col min="12803" max="12804" width="9.19921875" style="55" bestFit="1" customWidth="1"/>
    <col min="12805" max="12806" width="8.69921875" style="55"/>
    <col min="12807" max="12807" width="9.19921875" style="55" bestFit="1" customWidth="1"/>
    <col min="12808" max="12808" width="8.69921875" style="55"/>
    <col min="12809" max="12809" width="9.19921875" style="55" bestFit="1" customWidth="1"/>
    <col min="12810" max="12811" width="8.69921875" style="55"/>
    <col min="12812" max="12814" width="9.19921875" style="55" bestFit="1" customWidth="1"/>
    <col min="12815" max="12818" width="8.69921875" style="55"/>
    <col min="12819" max="12819" width="9.19921875" style="55" bestFit="1" customWidth="1"/>
    <col min="12820" max="12823" width="8.69921875" style="55"/>
    <col min="12824" max="12824" width="9.19921875" style="55" bestFit="1" customWidth="1"/>
    <col min="12825" max="13056" width="8.69921875" style="55"/>
    <col min="13057" max="13057" width="2.3984375" style="55" customWidth="1"/>
    <col min="13058" max="13058" width="8.69921875" style="55"/>
    <col min="13059" max="13060" width="9.19921875" style="55" bestFit="1" customWidth="1"/>
    <col min="13061" max="13062" width="8.69921875" style="55"/>
    <col min="13063" max="13063" width="9.19921875" style="55" bestFit="1" customWidth="1"/>
    <col min="13064" max="13064" width="8.69921875" style="55"/>
    <col min="13065" max="13065" width="9.19921875" style="55" bestFit="1" customWidth="1"/>
    <col min="13066" max="13067" width="8.69921875" style="55"/>
    <col min="13068" max="13070" width="9.19921875" style="55" bestFit="1" customWidth="1"/>
    <col min="13071" max="13074" width="8.69921875" style="55"/>
    <col min="13075" max="13075" width="9.19921875" style="55" bestFit="1" customWidth="1"/>
    <col min="13076" max="13079" width="8.69921875" style="55"/>
    <col min="13080" max="13080" width="9.19921875" style="55" bestFit="1" customWidth="1"/>
    <col min="13081" max="13312" width="8.69921875" style="55"/>
    <col min="13313" max="13313" width="2.3984375" style="55" customWidth="1"/>
    <col min="13314" max="13314" width="8.69921875" style="55"/>
    <col min="13315" max="13316" width="9.19921875" style="55" bestFit="1" customWidth="1"/>
    <col min="13317" max="13318" width="8.69921875" style="55"/>
    <col min="13319" max="13319" width="9.19921875" style="55" bestFit="1" customWidth="1"/>
    <col min="13320" max="13320" width="8.69921875" style="55"/>
    <col min="13321" max="13321" width="9.19921875" style="55" bestFit="1" customWidth="1"/>
    <col min="13322" max="13323" width="8.69921875" style="55"/>
    <col min="13324" max="13326" width="9.19921875" style="55" bestFit="1" customWidth="1"/>
    <col min="13327" max="13330" width="8.69921875" style="55"/>
    <col min="13331" max="13331" width="9.19921875" style="55" bestFit="1" customWidth="1"/>
    <col min="13332" max="13335" width="8.69921875" style="55"/>
    <col min="13336" max="13336" width="9.19921875" style="55" bestFit="1" customWidth="1"/>
    <col min="13337" max="13568" width="8.69921875" style="55"/>
    <col min="13569" max="13569" width="2.3984375" style="55" customWidth="1"/>
    <col min="13570" max="13570" width="8.69921875" style="55"/>
    <col min="13571" max="13572" width="9.19921875" style="55" bestFit="1" customWidth="1"/>
    <col min="13573" max="13574" width="8.69921875" style="55"/>
    <col min="13575" max="13575" width="9.19921875" style="55" bestFit="1" customWidth="1"/>
    <col min="13576" max="13576" width="8.69921875" style="55"/>
    <col min="13577" max="13577" width="9.19921875" style="55" bestFit="1" customWidth="1"/>
    <col min="13578" max="13579" width="8.69921875" style="55"/>
    <col min="13580" max="13582" width="9.19921875" style="55" bestFit="1" customWidth="1"/>
    <col min="13583" max="13586" width="8.69921875" style="55"/>
    <col min="13587" max="13587" width="9.19921875" style="55" bestFit="1" customWidth="1"/>
    <col min="13588" max="13591" width="8.69921875" style="55"/>
    <col min="13592" max="13592" width="9.19921875" style="55" bestFit="1" customWidth="1"/>
    <col min="13593" max="13824" width="8.69921875" style="55"/>
    <col min="13825" max="13825" width="2.3984375" style="55" customWidth="1"/>
    <col min="13826" max="13826" width="8.69921875" style="55"/>
    <col min="13827" max="13828" width="9.19921875" style="55" bestFit="1" customWidth="1"/>
    <col min="13829" max="13830" width="8.69921875" style="55"/>
    <col min="13831" max="13831" width="9.19921875" style="55" bestFit="1" customWidth="1"/>
    <col min="13832" max="13832" width="8.69921875" style="55"/>
    <col min="13833" max="13833" width="9.19921875" style="55" bestFit="1" customWidth="1"/>
    <col min="13834" max="13835" width="8.69921875" style="55"/>
    <col min="13836" max="13838" width="9.19921875" style="55" bestFit="1" customWidth="1"/>
    <col min="13839" max="13842" width="8.69921875" style="55"/>
    <col min="13843" max="13843" width="9.19921875" style="55" bestFit="1" customWidth="1"/>
    <col min="13844" max="13847" width="8.69921875" style="55"/>
    <col min="13848" max="13848" width="9.19921875" style="55" bestFit="1" customWidth="1"/>
    <col min="13849" max="14080" width="8.69921875" style="55"/>
    <col min="14081" max="14081" width="2.3984375" style="55" customWidth="1"/>
    <col min="14082" max="14082" width="8.69921875" style="55"/>
    <col min="14083" max="14084" width="9.19921875" style="55" bestFit="1" customWidth="1"/>
    <col min="14085" max="14086" width="8.69921875" style="55"/>
    <col min="14087" max="14087" width="9.19921875" style="55" bestFit="1" customWidth="1"/>
    <col min="14088" max="14088" width="8.69921875" style="55"/>
    <col min="14089" max="14089" width="9.19921875" style="55" bestFit="1" customWidth="1"/>
    <col min="14090" max="14091" width="8.69921875" style="55"/>
    <col min="14092" max="14094" width="9.19921875" style="55" bestFit="1" customWidth="1"/>
    <col min="14095" max="14098" width="8.69921875" style="55"/>
    <col min="14099" max="14099" width="9.19921875" style="55" bestFit="1" customWidth="1"/>
    <col min="14100" max="14103" width="8.69921875" style="55"/>
    <col min="14104" max="14104" width="9.19921875" style="55" bestFit="1" customWidth="1"/>
    <col min="14105" max="14336" width="8.69921875" style="55"/>
    <col min="14337" max="14337" width="2.3984375" style="55" customWidth="1"/>
    <col min="14338" max="14338" width="8.69921875" style="55"/>
    <col min="14339" max="14340" width="9.19921875" style="55" bestFit="1" customWidth="1"/>
    <col min="14341" max="14342" width="8.69921875" style="55"/>
    <col min="14343" max="14343" width="9.19921875" style="55" bestFit="1" customWidth="1"/>
    <col min="14344" max="14344" width="8.69921875" style="55"/>
    <col min="14345" max="14345" width="9.19921875" style="55" bestFit="1" customWidth="1"/>
    <col min="14346" max="14347" width="8.69921875" style="55"/>
    <col min="14348" max="14350" width="9.19921875" style="55" bestFit="1" customWidth="1"/>
    <col min="14351" max="14354" width="8.69921875" style="55"/>
    <col min="14355" max="14355" width="9.19921875" style="55" bestFit="1" customWidth="1"/>
    <col min="14356" max="14359" width="8.69921875" style="55"/>
    <col min="14360" max="14360" width="9.19921875" style="55" bestFit="1" customWidth="1"/>
    <col min="14361" max="14592" width="8.69921875" style="55"/>
    <col min="14593" max="14593" width="2.3984375" style="55" customWidth="1"/>
    <col min="14594" max="14594" width="8.69921875" style="55"/>
    <col min="14595" max="14596" width="9.19921875" style="55" bestFit="1" customWidth="1"/>
    <col min="14597" max="14598" width="8.69921875" style="55"/>
    <col min="14599" max="14599" width="9.19921875" style="55" bestFit="1" customWidth="1"/>
    <col min="14600" max="14600" width="8.69921875" style="55"/>
    <col min="14601" max="14601" width="9.19921875" style="55" bestFit="1" customWidth="1"/>
    <col min="14602" max="14603" width="8.69921875" style="55"/>
    <col min="14604" max="14606" width="9.19921875" style="55" bestFit="1" customWidth="1"/>
    <col min="14607" max="14610" width="8.69921875" style="55"/>
    <col min="14611" max="14611" width="9.19921875" style="55" bestFit="1" customWidth="1"/>
    <col min="14612" max="14615" width="8.69921875" style="55"/>
    <col min="14616" max="14616" width="9.19921875" style="55" bestFit="1" customWidth="1"/>
    <col min="14617" max="14848" width="8.69921875" style="55"/>
    <col min="14849" max="14849" width="2.3984375" style="55" customWidth="1"/>
    <col min="14850" max="14850" width="8.69921875" style="55"/>
    <col min="14851" max="14852" width="9.19921875" style="55" bestFit="1" customWidth="1"/>
    <col min="14853" max="14854" width="8.69921875" style="55"/>
    <col min="14855" max="14855" width="9.19921875" style="55" bestFit="1" customWidth="1"/>
    <col min="14856" max="14856" width="8.69921875" style="55"/>
    <col min="14857" max="14857" width="9.19921875" style="55" bestFit="1" customWidth="1"/>
    <col min="14858" max="14859" width="8.69921875" style="55"/>
    <col min="14860" max="14862" width="9.19921875" style="55" bestFit="1" customWidth="1"/>
    <col min="14863" max="14866" width="8.69921875" style="55"/>
    <col min="14867" max="14867" width="9.19921875" style="55" bestFit="1" customWidth="1"/>
    <col min="14868" max="14871" width="8.69921875" style="55"/>
    <col min="14872" max="14872" width="9.19921875" style="55" bestFit="1" customWidth="1"/>
    <col min="14873" max="15104" width="8.69921875" style="55"/>
    <col min="15105" max="15105" width="2.3984375" style="55" customWidth="1"/>
    <col min="15106" max="15106" width="8.69921875" style="55"/>
    <col min="15107" max="15108" width="9.19921875" style="55" bestFit="1" customWidth="1"/>
    <col min="15109" max="15110" width="8.69921875" style="55"/>
    <col min="15111" max="15111" width="9.19921875" style="55" bestFit="1" customWidth="1"/>
    <col min="15112" max="15112" width="8.69921875" style="55"/>
    <col min="15113" max="15113" width="9.19921875" style="55" bestFit="1" customWidth="1"/>
    <col min="15114" max="15115" width="8.69921875" style="55"/>
    <col min="15116" max="15118" width="9.19921875" style="55" bestFit="1" customWidth="1"/>
    <col min="15119" max="15122" width="8.69921875" style="55"/>
    <col min="15123" max="15123" width="9.19921875" style="55" bestFit="1" customWidth="1"/>
    <col min="15124" max="15127" width="8.69921875" style="55"/>
    <col min="15128" max="15128" width="9.19921875" style="55" bestFit="1" customWidth="1"/>
    <col min="15129" max="15360" width="8.69921875" style="55"/>
    <col min="15361" max="15361" width="2.3984375" style="55" customWidth="1"/>
    <col min="15362" max="15362" width="8.69921875" style="55"/>
    <col min="15363" max="15364" width="9.19921875" style="55" bestFit="1" customWidth="1"/>
    <col min="15365" max="15366" width="8.69921875" style="55"/>
    <col min="15367" max="15367" width="9.19921875" style="55" bestFit="1" customWidth="1"/>
    <col min="15368" max="15368" width="8.69921875" style="55"/>
    <col min="15369" max="15369" width="9.19921875" style="55" bestFit="1" customWidth="1"/>
    <col min="15370" max="15371" width="8.69921875" style="55"/>
    <col min="15372" max="15374" width="9.19921875" style="55" bestFit="1" customWidth="1"/>
    <col min="15375" max="15378" width="8.69921875" style="55"/>
    <col min="15379" max="15379" width="9.19921875" style="55" bestFit="1" customWidth="1"/>
    <col min="15380" max="15383" width="8.69921875" style="55"/>
    <col min="15384" max="15384" width="9.19921875" style="55" bestFit="1" customWidth="1"/>
    <col min="15385" max="15616" width="8.69921875" style="55"/>
    <col min="15617" max="15617" width="2.3984375" style="55" customWidth="1"/>
    <col min="15618" max="15618" width="8.69921875" style="55"/>
    <col min="15619" max="15620" width="9.19921875" style="55" bestFit="1" customWidth="1"/>
    <col min="15621" max="15622" width="8.69921875" style="55"/>
    <col min="15623" max="15623" width="9.19921875" style="55" bestFit="1" customWidth="1"/>
    <col min="15624" max="15624" width="8.69921875" style="55"/>
    <col min="15625" max="15625" width="9.19921875" style="55" bestFit="1" customWidth="1"/>
    <col min="15626" max="15627" width="8.69921875" style="55"/>
    <col min="15628" max="15630" width="9.19921875" style="55" bestFit="1" customWidth="1"/>
    <col min="15631" max="15634" width="8.69921875" style="55"/>
    <col min="15635" max="15635" width="9.19921875" style="55" bestFit="1" customWidth="1"/>
    <col min="15636" max="15639" width="8.69921875" style="55"/>
    <col min="15640" max="15640" width="9.19921875" style="55" bestFit="1" customWidth="1"/>
    <col min="15641" max="15872" width="8.69921875" style="55"/>
    <col min="15873" max="15873" width="2.3984375" style="55" customWidth="1"/>
    <col min="15874" max="15874" width="8.69921875" style="55"/>
    <col min="15875" max="15876" width="9.19921875" style="55" bestFit="1" customWidth="1"/>
    <col min="15877" max="15878" width="8.69921875" style="55"/>
    <col min="15879" max="15879" width="9.19921875" style="55" bestFit="1" customWidth="1"/>
    <col min="15880" max="15880" width="8.69921875" style="55"/>
    <col min="15881" max="15881" width="9.19921875" style="55" bestFit="1" customWidth="1"/>
    <col min="15882" max="15883" width="8.69921875" style="55"/>
    <col min="15884" max="15886" width="9.19921875" style="55" bestFit="1" customWidth="1"/>
    <col min="15887" max="15890" width="8.69921875" style="55"/>
    <col min="15891" max="15891" width="9.19921875" style="55" bestFit="1" customWidth="1"/>
    <col min="15892" max="15895" width="8.69921875" style="55"/>
    <col min="15896" max="15896" width="9.19921875" style="55" bestFit="1" customWidth="1"/>
    <col min="15897" max="16128" width="8.69921875" style="55"/>
    <col min="16129" max="16129" width="2.3984375" style="55" customWidth="1"/>
    <col min="16130" max="16130" width="8.69921875" style="55"/>
    <col min="16131" max="16132" width="9.19921875" style="55" bestFit="1" customWidth="1"/>
    <col min="16133" max="16134" width="8.69921875" style="55"/>
    <col min="16135" max="16135" width="9.19921875" style="55" bestFit="1" customWidth="1"/>
    <col min="16136" max="16136" width="8.69921875" style="55"/>
    <col min="16137" max="16137" width="9.19921875" style="55" bestFit="1" customWidth="1"/>
    <col min="16138" max="16139" width="8.69921875" style="55"/>
    <col min="16140" max="16142" width="9.19921875" style="55" bestFit="1" customWidth="1"/>
    <col min="16143" max="16146" width="8.69921875" style="55"/>
    <col min="16147" max="16147" width="9.19921875" style="55" bestFit="1" customWidth="1"/>
    <col min="16148" max="16151" width="8.69921875" style="55"/>
    <col min="16152" max="16152" width="9.19921875" style="55" bestFit="1" customWidth="1"/>
    <col min="16153" max="16384" width="8.69921875" style="55"/>
  </cols>
  <sheetData>
    <row r="1" spans="1:26" ht="17.399999999999999" x14ac:dyDescent="0.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3"/>
      <c r="X1" s="53"/>
      <c r="Y1" s="53"/>
      <c r="Z1" s="53"/>
    </row>
    <row r="2" spans="1:26" ht="22.2" x14ac:dyDescent="0.3">
      <c r="A2" s="53"/>
      <c r="B2" s="103" t="s">
        <v>85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53"/>
    </row>
    <row r="3" spans="1:26" ht="23.4" x14ac:dyDescent="0.4">
      <c r="A3" s="53"/>
      <c r="B3" s="57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8"/>
      <c r="W3" s="59"/>
      <c r="X3" s="104" t="s">
        <v>57</v>
      </c>
      <c r="Y3" s="104"/>
      <c r="Z3" s="53"/>
    </row>
    <row r="4" spans="1:26" ht="17.399999999999999" x14ac:dyDescent="0.4">
      <c r="A4" s="53"/>
      <c r="B4" s="105" t="s">
        <v>30</v>
      </c>
      <c r="C4" s="108" t="s">
        <v>47</v>
      </c>
      <c r="D4" s="109"/>
      <c r="E4" s="109"/>
      <c r="F4" s="109"/>
      <c r="G4" s="109"/>
      <c r="H4" s="110"/>
      <c r="I4" s="108" t="s">
        <v>50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10"/>
      <c r="Y4" s="111" t="s">
        <v>68</v>
      </c>
      <c r="Z4" s="53"/>
    </row>
    <row r="5" spans="1:26" ht="20.100000000000001" customHeight="1" x14ac:dyDescent="0.4">
      <c r="A5" s="53"/>
      <c r="B5" s="106"/>
      <c r="C5" s="114" t="s">
        <v>27</v>
      </c>
      <c r="D5" s="99" t="s">
        <v>34</v>
      </c>
      <c r="E5" s="99" t="s">
        <v>55</v>
      </c>
      <c r="F5" s="99" t="s">
        <v>46</v>
      </c>
      <c r="G5" s="99" t="s">
        <v>60</v>
      </c>
      <c r="H5" s="117" t="s">
        <v>41</v>
      </c>
      <c r="I5" s="114" t="s">
        <v>12</v>
      </c>
      <c r="J5" s="96" t="s">
        <v>37</v>
      </c>
      <c r="K5" s="99" t="s">
        <v>46</v>
      </c>
      <c r="L5" s="100" t="s">
        <v>61</v>
      </c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2"/>
      <c r="Y5" s="112"/>
      <c r="Z5" s="53"/>
    </row>
    <row r="6" spans="1:26" ht="20.100000000000001" customHeight="1" x14ac:dyDescent="0.4">
      <c r="A6" s="53"/>
      <c r="B6" s="106"/>
      <c r="C6" s="114"/>
      <c r="D6" s="99"/>
      <c r="E6" s="100"/>
      <c r="F6" s="100"/>
      <c r="G6" s="100"/>
      <c r="H6" s="102"/>
      <c r="I6" s="114"/>
      <c r="J6" s="97"/>
      <c r="K6" s="100"/>
      <c r="L6" s="100" t="s">
        <v>27</v>
      </c>
      <c r="M6" s="100" t="s">
        <v>32</v>
      </c>
      <c r="N6" s="100"/>
      <c r="O6" s="100"/>
      <c r="P6" s="100"/>
      <c r="Q6" s="100"/>
      <c r="R6" s="100"/>
      <c r="S6" s="100" t="s">
        <v>33</v>
      </c>
      <c r="T6" s="100"/>
      <c r="U6" s="100"/>
      <c r="V6" s="100"/>
      <c r="W6" s="100"/>
      <c r="X6" s="102"/>
      <c r="Y6" s="112"/>
      <c r="Z6" s="53"/>
    </row>
    <row r="7" spans="1:26" ht="22.2" thickBot="1" x14ac:dyDescent="0.45">
      <c r="A7" s="53"/>
      <c r="B7" s="107"/>
      <c r="C7" s="115"/>
      <c r="D7" s="116"/>
      <c r="E7" s="101"/>
      <c r="F7" s="101"/>
      <c r="G7" s="101"/>
      <c r="H7" s="118"/>
      <c r="I7" s="115"/>
      <c r="J7" s="98"/>
      <c r="K7" s="101"/>
      <c r="L7" s="101"/>
      <c r="M7" s="61" t="s">
        <v>31</v>
      </c>
      <c r="N7" s="60" t="s">
        <v>35</v>
      </c>
      <c r="O7" s="60" t="s">
        <v>66</v>
      </c>
      <c r="P7" s="62" t="s">
        <v>54</v>
      </c>
      <c r="Q7" s="60" t="s">
        <v>22</v>
      </c>
      <c r="R7" s="60" t="s">
        <v>24</v>
      </c>
      <c r="S7" s="61" t="s">
        <v>31</v>
      </c>
      <c r="T7" s="60" t="s">
        <v>67</v>
      </c>
      <c r="U7" s="60" t="s">
        <v>66</v>
      </c>
      <c r="V7" s="60" t="s">
        <v>54</v>
      </c>
      <c r="W7" s="60" t="s">
        <v>49</v>
      </c>
      <c r="X7" s="63" t="s">
        <v>40</v>
      </c>
      <c r="Y7" s="113"/>
      <c r="Z7" s="53"/>
    </row>
    <row r="8" spans="1:26" ht="30" customHeight="1" thickTop="1" thickBot="1" x14ac:dyDescent="0.45">
      <c r="A8" s="53"/>
      <c r="B8" s="64" t="s">
        <v>44</v>
      </c>
      <c r="C8" s="65">
        <f>SUM(D8:H8)</f>
        <v>3115576</v>
      </c>
      <c r="D8" s="65">
        <v>928544</v>
      </c>
      <c r="E8" s="65">
        <v>0</v>
      </c>
      <c r="F8" s="65">
        <v>0</v>
      </c>
      <c r="G8" s="65">
        <v>2186900</v>
      </c>
      <c r="H8" s="75">
        <v>132</v>
      </c>
      <c r="I8" s="65">
        <f>SUM(J8+K8+L8+Y8)</f>
        <v>3115576</v>
      </c>
      <c r="J8" s="65">
        <v>0</v>
      </c>
      <c r="K8" s="65">
        <v>0</v>
      </c>
      <c r="L8" s="65">
        <f>SUM(M8+S8)</f>
        <v>1016800</v>
      </c>
      <c r="M8" s="65">
        <f>SUM(N8:R8)</f>
        <v>1016800</v>
      </c>
      <c r="N8" s="65">
        <v>0</v>
      </c>
      <c r="O8" s="65">
        <v>9100</v>
      </c>
      <c r="P8" s="65"/>
      <c r="Q8" s="65">
        <v>1007700</v>
      </c>
      <c r="R8" s="65"/>
      <c r="S8" s="65">
        <f>SUM(T8:X8)</f>
        <v>0</v>
      </c>
      <c r="T8" s="65"/>
      <c r="U8" s="65"/>
      <c r="V8" s="65"/>
      <c r="W8" s="65"/>
      <c r="X8" s="65"/>
      <c r="Y8" s="95">
        <v>2098776</v>
      </c>
      <c r="Z8" s="53"/>
    </row>
    <row r="9" spans="1:26" ht="17.399999999999999" x14ac:dyDescent="0.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1" spans="1:26" x14ac:dyDescent="0.4">
      <c r="G11" s="66"/>
    </row>
  </sheetData>
  <mergeCells count="19">
    <mergeCell ref="B2:Y2"/>
    <mergeCell ref="X3:Y3"/>
    <mergeCell ref="B4:B7"/>
    <mergeCell ref="C4:H4"/>
    <mergeCell ref="I4:X4"/>
    <mergeCell ref="Y4:Y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X5"/>
    <mergeCell ref="L6:L7"/>
    <mergeCell ref="M6:R6"/>
    <mergeCell ref="S6:X6"/>
  </mergeCells>
  <phoneticPr fontId="23" type="noConversion"/>
  <pageMargins left="0.69972223043441772" right="0.69972223043441772" top="0.75" bottom="0.75" header="0.30000001192092896" footer="0.30000001192092896"/>
  <pageSetup paperSize="9" scale="55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Z39"/>
  <sheetViews>
    <sheetView topLeftCell="A17" zoomScale="110" zoomScaleNormal="110" zoomScaleSheetLayoutView="75" workbookViewId="0">
      <selection activeCell="H40" sqref="H40"/>
    </sheetView>
  </sheetViews>
  <sheetFormatPr defaultColWidth="8.69921875" defaultRowHeight="17.399999999999999" x14ac:dyDescent="0.4"/>
  <cols>
    <col min="1" max="1" width="6" customWidth="1"/>
    <col min="2" max="2" width="5.19921875" bestFit="1" customWidth="1"/>
    <col min="3" max="3" width="11.5" style="51" bestFit="1" customWidth="1"/>
    <col min="4" max="4" width="15" customWidth="1"/>
    <col min="5" max="5" width="8.5" bestFit="1" customWidth="1"/>
    <col min="6" max="6" width="16.19921875" hidden="1" customWidth="1"/>
    <col min="7" max="7" width="16.5" bestFit="1" customWidth="1"/>
    <col min="8" max="8" width="12.69921875" bestFit="1" customWidth="1"/>
    <col min="9" max="9" width="12.59765625" bestFit="1" customWidth="1"/>
    <col min="10" max="10" width="6.59765625" customWidth="1"/>
    <col min="12" max="12" width="21.3984375" customWidth="1"/>
  </cols>
  <sheetData>
    <row r="1" spans="2:26" x14ac:dyDescent="0.4">
      <c r="B1" s="119" t="s">
        <v>17</v>
      </c>
      <c r="C1" s="119" t="s">
        <v>17</v>
      </c>
      <c r="D1" s="119" t="s">
        <v>17</v>
      </c>
      <c r="E1" s="119" t="s">
        <v>17</v>
      </c>
      <c r="F1" s="119" t="s">
        <v>17</v>
      </c>
      <c r="G1" s="119" t="s">
        <v>17</v>
      </c>
      <c r="H1" s="119" t="s">
        <v>17</v>
      </c>
      <c r="I1" s="119" t="s">
        <v>17</v>
      </c>
      <c r="J1" s="119" t="s">
        <v>17</v>
      </c>
    </row>
    <row r="3" spans="2:26" ht="27.6" x14ac:dyDescent="0.4">
      <c r="B3" s="120" t="s">
        <v>70</v>
      </c>
      <c r="C3" s="120"/>
      <c r="D3" s="120"/>
      <c r="E3" s="120"/>
      <c r="F3" s="120"/>
      <c r="G3" s="120"/>
      <c r="H3" s="120"/>
      <c r="I3" s="120"/>
      <c r="J3" s="120"/>
    </row>
    <row r="4" spans="2:26" ht="16.5" customHeight="1" x14ac:dyDescent="0.4">
      <c r="B4" s="121" t="s">
        <v>87</v>
      </c>
      <c r="C4" s="121"/>
      <c r="D4" s="121"/>
      <c r="E4" s="121"/>
      <c r="F4" s="121"/>
      <c r="G4" s="121"/>
      <c r="H4" s="121"/>
      <c r="I4" s="121"/>
      <c r="J4" s="121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6" ht="16.5" customHeight="1" x14ac:dyDescent="0.4">
      <c r="B5" s="121" t="s">
        <v>88</v>
      </c>
      <c r="C5" s="121"/>
      <c r="D5" s="121"/>
      <c r="E5" s="121"/>
      <c r="F5" s="121"/>
      <c r="G5" s="121"/>
      <c r="H5" s="121"/>
      <c r="I5" s="121"/>
      <c r="J5" s="12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26" ht="24" customHeight="1" x14ac:dyDescent="0.4">
      <c r="B6" s="122" t="s">
        <v>3</v>
      </c>
      <c r="C6" s="122"/>
      <c r="D6" s="11"/>
      <c r="E6" s="11"/>
      <c r="F6" s="8"/>
      <c r="G6" s="8"/>
      <c r="H6" s="8"/>
      <c r="I6" s="8"/>
    </row>
    <row r="7" spans="2:26" ht="36" customHeight="1" x14ac:dyDescent="0.4">
      <c r="B7" s="35" t="s">
        <v>20</v>
      </c>
      <c r="C7" s="52" t="s">
        <v>26</v>
      </c>
      <c r="D7" s="36" t="s">
        <v>56</v>
      </c>
      <c r="E7" s="37" t="s">
        <v>52</v>
      </c>
      <c r="F7" s="36" t="s">
        <v>11</v>
      </c>
      <c r="G7" s="26" t="s">
        <v>11</v>
      </c>
      <c r="H7" s="26" t="s">
        <v>21</v>
      </c>
      <c r="I7" s="36" t="s">
        <v>6</v>
      </c>
      <c r="J7" s="38" t="s">
        <v>25</v>
      </c>
    </row>
    <row r="8" spans="2:26" x14ac:dyDescent="0.4">
      <c r="B8" s="2">
        <v>1</v>
      </c>
      <c r="C8" s="143">
        <v>45314</v>
      </c>
      <c r="D8" s="24" t="s">
        <v>61</v>
      </c>
      <c r="E8" s="152" t="s">
        <v>98</v>
      </c>
      <c r="F8" s="4"/>
      <c r="G8" s="150" t="s">
        <v>89</v>
      </c>
      <c r="H8" s="153" t="s">
        <v>100</v>
      </c>
      <c r="I8" s="148">
        <v>100000</v>
      </c>
      <c r="J8" s="28"/>
      <c r="O8" s="13" t="s">
        <v>28</v>
      </c>
      <c r="P8" s="14"/>
      <c r="Q8" s="15"/>
      <c r="R8" s="13"/>
      <c r="S8" s="16"/>
    </row>
    <row r="9" spans="2:26" x14ac:dyDescent="0.4">
      <c r="B9" s="2">
        <v>2</v>
      </c>
      <c r="C9" s="144">
        <v>45316</v>
      </c>
      <c r="D9" s="24" t="s">
        <v>61</v>
      </c>
      <c r="E9" s="152" t="s">
        <v>98</v>
      </c>
      <c r="F9" s="4"/>
      <c r="G9" s="151" t="s">
        <v>90</v>
      </c>
      <c r="H9" s="153" t="s">
        <v>99</v>
      </c>
      <c r="I9" s="149">
        <v>10000</v>
      </c>
      <c r="J9" s="28"/>
      <c r="O9" s="13"/>
      <c r="P9" s="14"/>
      <c r="Q9" s="15"/>
      <c r="R9" s="13"/>
      <c r="S9" s="16"/>
    </row>
    <row r="10" spans="2:26" x14ac:dyDescent="0.4">
      <c r="B10" s="2">
        <v>3</v>
      </c>
      <c r="C10" s="144">
        <v>45317</v>
      </c>
      <c r="D10" s="24" t="s">
        <v>61</v>
      </c>
      <c r="E10" s="152" t="s">
        <v>98</v>
      </c>
      <c r="F10" s="4"/>
      <c r="G10" s="151" t="s">
        <v>91</v>
      </c>
      <c r="H10" s="153" t="s">
        <v>63</v>
      </c>
      <c r="I10" s="149">
        <v>10000</v>
      </c>
      <c r="J10" s="28"/>
      <c r="O10" s="13"/>
      <c r="P10" s="14"/>
      <c r="Q10" s="15"/>
      <c r="R10" s="13"/>
      <c r="S10" s="16"/>
    </row>
    <row r="11" spans="2:26" x14ac:dyDescent="0.4">
      <c r="B11" s="2">
        <v>4</v>
      </c>
      <c r="C11" s="144">
        <v>45329</v>
      </c>
      <c r="D11" s="24" t="s">
        <v>61</v>
      </c>
      <c r="E11" s="152" t="s">
        <v>101</v>
      </c>
      <c r="F11" s="4"/>
      <c r="G11" s="151" t="s">
        <v>65</v>
      </c>
      <c r="H11" s="12"/>
      <c r="I11" s="149">
        <v>100000</v>
      </c>
      <c r="J11" s="28"/>
      <c r="O11" s="13"/>
      <c r="P11" s="14"/>
      <c r="Q11" s="15"/>
      <c r="R11" s="13"/>
      <c r="S11" s="16"/>
    </row>
    <row r="12" spans="2:26" x14ac:dyDescent="0.4">
      <c r="B12" s="2">
        <v>5</v>
      </c>
      <c r="C12" s="144">
        <v>45337</v>
      </c>
      <c r="D12" s="24" t="s">
        <v>61</v>
      </c>
      <c r="E12" s="152" t="s">
        <v>98</v>
      </c>
      <c r="F12" s="4"/>
      <c r="G12" s="151" t="s">
        <v>92</v>
      </c>
      <c r="H12" s="12"/>
      <c r="I12" s="149">
        <v>334900</v>
      </c>
      <c r="J12" s="28"/>
      <c r="O12" s="13"/>
      <c r="P12" s="14"/>
      <c r="Q12" s="15"/>
      <c r="R12" s="13"/>
      <c r="S12" s="16"/>
    </row>
    <row r="13" spans="2:26" x14ac:dyDescent="0.4">
      <c r="B13" s="2">
        <v>6</v>
      </c>
      <c r="C13" s="144">
        <v>45348</v>
      </c>
      <c r="D13" s="24" t="s">
        <v>61</v>
      </c>
      <c r="E13" s="152" t="s">
        <v>98</v>
      </c>
      <c r="F13" s="4"/>
      <c r="G13" s="151" t="s">
        <v>90</v>
      </c>
      <c r="H13" s="12" t="s">
        <v>63</v>
      </c>
      <c r="I13" s="149">
        <v>10000</v>
      </c>
      <c r="J13" s="28"/>
      <c r="O13" s="13"/>
      <c r="P13" s="14"/>
      <c r="Q13" s="15"/>
      <c r="R13" s="13"/>
      <c r="S13" s="16"/>
    </row>
    <row r="14" spans="2:26" x14ac:dyDescent="0.4">
      <c r="B14" s="2">
        <v>7</v>
      </c>
      <c r="C14" s="144">
        <v>45348</v>
      </c>
      <c r="D14" s="24" t="s">
        <v>61</v>
      </c>
      <c r="E14" s="152" t="s">
        <v>98</v>
      </c>
      <c r="F14" s="4"/>
      <c r="G14" s="151" t="s">
        <v>91</v>
      </c>
      <c r="H14" s="12" t="s">
        <v>63</v>
      </c>
      <c r="I14" s="149">
        <v>10000</v>
      </c>
      <c r="J14" s="28"/>
      <c r="O14" s="13"/>
      <c r="P14" s="14"/>
      <c r="Q14" s="15"/>
      <c r="R14" s="13"/>
      <c r="S14" s="16"/>
    </row>
    <row r="15" spans="2:26" x14ac:dyDescent="0.4">
      <c r="B15" s="2">
        <v>8</v>
      </c>
      <c r="C15" s="144">
        <v>45376</v>
      </c>
      <c r="D15" s="24" t="s">
        <v>61</v>
      </c>
      <c r="E15" s="152" t="s">
        <v>98</v>
      </c>
      <c r="F15" s="4"/>
      <c r="G15" s="151" t="s">
        <v>90</v>
      </c>
      <c r="H15" s="12" t="s">
        <v>63</v>
      </c>
      <c r="I15" s="149">
        <v>10000</v>
      </c>
      <c r="J15" s="28"/>
      <c r="O15" s="13"/>
      <c r="P15" s="14"/>
      <c r="Q15" s="15"/>
      <c r="R15" s="13"/>
      <c r="S15" s="16"/>
    </row>
    <row r="16" spans="2:26" x14ac:dyDescent="0.4">
      <c r="B16" s="2">
        <v>9</v>
      </c>
      <c r="C16" s="144">
        <v>45377</v>
      </c>
      <c r="D16" s="24" t="s">
        <v>61</v>
      </c>
      <c r="E16" s="152" t="s">
        <v>98</v>
      </c>
      <c r="F16" s="4"/>
      <c r="G16" s="151" t="s">
        <v>91</v>
      </c>
      <c r="H16" s="4" t="s">
        <v>63</v>
      </c>
      <c r="I16" s="149">
        <v>10000</v>
      </c>
      <c r="J16" s="28"/>
      <c r="O16" s="13"/>
      <c r="P16" s="14"/>
      <c r="Q16" s="15"/>
      <c r="R16" s="13"/>
      <c r="S16" s="16"/>
    </row>
    <row r="17" spans="2:19" x14ac:dyDescent="0.4">
      <c r="B17" s="2">
        <v>10</v>
      </c>
      <c r="C17" s="144">
        <v>45407</v>
      </c>
      <c r="D17" s="24" t="s">
        <v>61</v>
      </c>
      <c r="E17" s="152" t="s">
        <v>98</v>
      </c>
      <c r="F17" s="4"/>
      <c r="G17" s="151" t="s">
        <v>90</v>
      </c>
      <c r="H17" s="12" t="s">
        <v>63</v>
      </c>
      <c r="I17" s="149">
        <v>10000</v>
      </c>
      <c r="J17" s="28"/>
      <c r="O17" s="13"/>
      <c r="P17" s="14"/>
      <c r="Q17" s="15"/>
      <c r="R17" s="13"/>
      <c r="S17" s="16"/>
    </row>
    <row r="18" spans="2:19" x14ac:dyDescent="0.4">
      <c r="B18" s="2">
        <v>11</v>
      </c>
      <c r="C18" s="144">
        <v>45408</v>
      </c>
      <c r="D18" s="24" t="s">
        <v>61</v>
      </c>
      <c r="E18" s="152" t="s">
        <v>98</v>
      </c>
      <c r="F18" s="4"/>
      <c r="G18" s="151" t="s">
        <v>91</v>
      </c>
      <c r="H18" s="12" t="s">
        <v>63</v>
      </c>
      <c r="I18" s="149">
        <v>10000</v>
      </c>
      <c r="J18" s="28"/>
      <c r="O18" s="13"/>
      <c r="P18" s="14"/>
      <c r="Q18" s="15"/>
      <c r="R18" s="13"/>
      <c r="S18" s="16"/>
    </row>
    <row r="19" spans="2:19" x14ac:dyDescent="0.4">
      <c r="B19" s="2">
        <v>12</v>
      </c>
      <c r="C19" s="144">
        <v>45439</v>
      </c>
      <c r="D19" s="24" t="s">
        <v>61</v>
      </c>
      <c r="E19" s="152" t="s">
        <v>98</v>
      </c>
      <c r="F19" s="4"/>
      <c r="G19" s="151" t="s">
        <v>90</v>
      </c>
      <c r="H19" s="12" t="s">
        <v>63</v>
      </c>
      <c r="I19" s="149">
        <v>10000</v>
      </c>
      <c r="J19" s="28"/>
      <c r="O19" s="13"/>
      <c r="P19" s="14"/>
      <c r="Q19" s="15"/>
      <c r="R19" s="13"/>
      <c r="S19" s="16"/>
    </row>
    <row r="20" spans="2:19" x14ac:dyDescent="0.4">
      <c r="B20" s="2">
        <v>13</v>
      </c>
      <c r="C20" s="144">
        <v>45439</v>
      </c>
      <c r="D20" s="24" t="s">
        <v>61</v>
      </c>
      <c r="E20" s="152" t="s">
        <v>98</v>
      </c>
      <c r="F20" s="4"/>
      <c r="G20" s="151" t="s">
        <v>91</v>
      </c>
      <c r="H20" s="12" t="s">
        <v>63</v>
      </c>
      <c r="I20" s="149">
        <v>10000</v>
      </c>
      <c r="J20" s="28"/>
      <c r="O20" s="13"/>
      <c r="P20" s="14"/>
      <c r="Q20" s="15"/>
      <c r="R20" s="13"/>
      <c r="S20" s="16"/>
    </row>
    <row r="21" spans="2:19" x14ac:dyDescent="0.4">
      <c r="B21" s="2">
        <v>14</v>
      </c>
      <c r="C21" s="144">
        <v>45468</v>
      </c>
      <c r="D21" s="24" t="s">
        <v>61</v>
      </c>
      <c r="E21" s="152" t="s">
        <v>98</v>
      </c>
      <c r="F21" s="4"/>
      <c r="G21" s="151" t="s">
        <v>90</v>
      </c>
      <c r="H21" s="12" t="s">
        <v>63</v>
      </c>
      <c r="I21" s="149">
        <v>10000</v>
      </c>
      <c r="J21" s="28"/>
      <c r="O21" s="13"/>
      <c r="P21" s="14"/>
      <c r="Q21" s="15"/>
      <c r="R21" s="13"/>
      <c r="S21" s="16"/>
    </row>
    <row r="22" spans="2:19" x14ac:dyDescent="0.4">
      <c r="B22" s="2">
        <v>15</v>
      </c>
      <c r="C22" s="144">
        <v>45469</v>
      </c>
      <c r="D22" s="24" t="s">
        <v>61</v>
      </c>
      <c r="E22" s="152" t="s">
        <v>98</v>
      </c>
      <c r="F22" s="4"/>
      <c r="G22" s="151" t="s">
        <v>91</v>
      </c>
      <c r="H22" s="12" t="s">
        <v>63</v>
      </c>
      <c r="I22" s="149">
        <v>10000</v>
      </c>
      <c r="J22" s="28"/>
      <c r="O22" s="13"/>
      <c r="P22" s="14"/>
      <c r="Q22" s="15"/>
      <c r="R22" s="13"/>
      <c r="S22" s="16"/>
    </row>
    <row r="23" spans="2:19" x14ac:dyDescent="0.4">
      <c r="B23" s="2">
        <v>16</v>
      </c>
      <c r="C23" s="144">
        <v>45496</v>
      </c>
      <c r="D23" s="24" t="s">
        <v>61</v>
      </c>
      <c r="E23" s="152" t="s">
        <v>98</v>
      </c>
      <c r="F23" s="4"/>
      <c r="G23" s="151" t="s">
        <v>93</v>
      </c>
      <c r="H23" s="153" t="s">
        <v>100</v>
      </c>
      <c r="I23" s="149">
        <v>12000</v>
      </c>
      <c r="J23" s="28"/>
      <c r="O23" s="13"/>
      <c r="P23" s="14"/>
      <c r="Q23" s="15"/>
      <c r="R23" s="13"/>
      <c r="S23" s="16"/>
    </row>
    <row r="24" spans="2:19" x14ac:dyDescent="0.4">
      <c r="B24" s="2">
        <v>17</v>
      </c>
      <c r="C24" s="144">
        <v>45498</v>
      </c>
      <c r="D24" s="24" t="s">
        <v>61</v>
      </c>
      <c r="E24" s="152" t="s">
        <v>98</v>
      </c>
      <c r="F24" s="4"/>
      <c r="G24" s="151" t="s">
        <v>90</v>
      </c>
      <c r="H24" s="12" t="s">
        <v>63</v>
      </c>
      <c r="I24" s="149">
        <v>10000</v>
      </c>
      <c r="J24" s="28"/>
      <c r="O24" s="13"/>
      <c r="P24" s="14"/>
      <c r="Q24" s="15"/>
      <c r="R24" s="13"/>
      <c r="S24" s="16"/>
    </row>
    <row r="25" spans="2:19" x14ac:dyDescent="0.4">
      <c r="B25" s="2">
        <v>18</v>
      </c>
      <c r="C25" s="144">
        <v>45499</v>
      </c>
      <c r="D25" s="24" t="s">
        <v>61</v>
      </c>
      <c r="E25" s="152" t="s">
        <v>98</v>
      </c>
      <c r="F25" s="4"/>
      <c r="G25" s="151" t="s">
        <v>91</v>
      </c>
      <c r="H25" s="12" t="s">
        <v>63</v>
      </c>
      <c r="I25" s="149">
        <v>10000</v>
      </c>
      <c r="J25" s="28"/>
      <c r="O25" s="13"/>
      <c r="P25" s="14"/>
      <c r="Q25" s="15"/>
      <c r="R25" s="13"/>
      <c r="S25" s="16"/>
    </row>
    <row r="26" spans="2:19" x14ac:dyDescent="0.4">
      <c r="B26" s="2">
        <v>19</v>
      </c>
      <c r="C26" s="144">
        <v>45530</v>
      </c>
      <c r="D26" s="24" t="s">
        <v>61</v>
      </c>
      <c r="E26" s="152" t="s">
        <v>98</v>
      </c>
      <c r="F26" s="4"/>
      <c r="G26" s="151" t="s">
        <v>90</v>
      </c>
      <c r="H26" s="12" t="s">
        <v>63</v>
      </c>
      <c r="I26" s="149">
        <v>10000</v>
      </c>
      <c r="J26" s="28"/>
      <c r="O26" s="13"/>
      <c r="P26" s="14"/>
      <c r="Q26" s="15"/>
      <c r="R26" s="13"/>
      <c r="S26" s="16"/>
    </row>
    <row r="27" spans="2:19" x14ac:dyDescent="0.4">
      <c r="B27" s="2">
        <v>20</v>
      </c>
      <c r="C27" s="144">
        <v>45530</v>
      </c>
      <c r="D27" s="24" t="s">
        <v>61</v>
      </c>
      <c r="E27" s="152" t="s">
        <v>98</v>
      </c>
      <c r="F27" s="4"/>
      <c r="G27" s="151" t="s">
        <v>91</v>
      </c>
      <c r="H27" s="12" t="s">
        <v>63</v>
      </c>
      <c r="I27" s="149">
        <v>10000</v>
      </c>
      <c r="J27" s="28"/>
      <c r="O27" s="13"/>
      <c r="P27" s="14"/>
      <c r="Q27" s="15"/>
      <c r="R27" s="13"/>
      <c r="S27" s="16"/>
    </row>
    <row r="28" spans="2:19" x14ac:dyDescent="0.4">
      <c r="B28" s="2">
        <v>21</v>
      </c>
      <c r="C28" s="144">
        <v>45540</v>
      </c>
      <c r="D28" s="24" t="s">
        <v>61</v>
      </c>
      <c r="E28" s="4" t="s">
        <v>59</v>
      </c>
      <c r="F28" s="4"/>
      <c r="G28" s="151" t="s">
        <v>65</v>
      </c>
      <c r="H28" s="12"/>
      <c r="I28" s="149">
        <v>100000</v>
      </c>
      <c r="J28" s="28"/>
      <c r="O28" s="13"/>
      <c r="P28" s="14"/>
      <c r="Q28" s="15"/>
      <c r="R28" s="13"/>
      <c r="S28" s="16"/>
    </row>
    <row r="29" spans="2:19" x14ac:dyDescent="0.4">
      <c r="B29" s="2">
        <v>22</v>
      </c>
      <c r="C29" s="144">
        <v>45560</v>
      </c>
      <c r="D29" s="24" t="s">
        <v>61</v>
      </c>
      <c r="E29" s="152" t="s">
        <v>98</v>
      </c>
      <c r="F29" s="4"/>
      <c r="G29" s="151" t="s">
        <v>90</v>
      </c>
      <c r="H29" s="12" t="s">
        <v>63</v>
      </c>
      <c r="I29" s="149">
        <v>10000</v>
      </c>
      <c r="J29" s="28"/>
      <c r="O29" s="13"/>
      <c r="P29" s="14"/>
      <c r="Q29" s="15"/>
      <c r="R29" s="13"/>
      <c r="S29" s="16"/>
    </row>
    <row r="30" spans="2:19" x14ac:dyDescent="0.4">
      <c r="B30" s="2">
        <v>23</v>
      </c>
      <c r="C30" s="144">
        <v>45560</v>
      </c>
      <c r="D30" s="24" t="s">
        <v>61</v>
      </c>
      <c r="E30" s="152" t="s">
        <v>98</v>
      </c>
      <c r="F30" s="4"/>
      <c r="G30" s="151" t="s">
        <v>94</v>
      </c>
      <c r="H30" s="153" t="s">
        <v>100</v>
      </c>
      <c r="I30" s="149">
        <v>100000</v>
      </c>
      <c r="J30" s="28"/>
      <c r="O30" s="13"/>
      <c r="P30" s="14"/>
      <c r="Q30" s="15"/>
      <c r="R30" s="13"/>
      <c r="S30" s="16"/>
    </row>
    <row r="31" spans="2:19" x14ac:dyDescent="0.4">
      <c r="B31" s="2">
        <v>24</v>
      </c>
      <c r="C31" s="144">
        <v>45561</v>
      </c>
      <c r="D31" s="24" t="s">
        <v>61</v>
      </c>
      <c r="E31" s="152" t="s">
        <v>98</v>
      </c>
      <c r="F31" s="4"/>
      <c r="G31" s="151" t="s">
        <v>91</v>
      </c>
      <c r="H31" s="12" t="s">
        <v>63</v>
      </c>
      <c r="I31" s="149">
        <v>10000</v>
      </c>
      <c r="J31" s="28"/>
      <c r="O31" s="13"/>
      <c r="P31" s="14"/>
      <c r="Q31" s="15"/>
      <c r="R31" s="13"/>
      <c r="S31" s="16"/>
    </row>
    <row r="32" spans="2:19" x14ac:dyDescent="0.4">
      <c r="B32" s="2">
        <v>25</v>
      </c>
      <c r="C32" s="144">
        <v>45590</v>
      </c>
      <c r="D32" s="24" t="s">
        <v>61</v>
      </c>
      <c r="E32" s="152" t="s">
        <v>98</v>
      </c>
      <c r="F32" s="4"/>
      <c r="G32" s="151" t="s">
        <v>90</v>
      </c>
      <c r="H32" s="12" t="s">
        <v>63</v>
      </c>
      <c r="I32" s="149">
        <v>10000</v>
      </c>
      <c r="J32" s="28"/>
      <c r="O32" s="13"/>
      <c r="P32" s="14"/>
      <c r="Q32" s="15"/>
      <c r="R32" s="13"/>
      <c r="S32" s="16"/>
    </row>
    <row r="33" spans="2:19" x14ac:dyDescent="0.4">
      <c r="B33" s="2">
        <v>26</v>
      </c>
      <c r="C33" s="144">
        <v>45622</v>
      </c>
      <c r="D33" s="24" t="s">
        <v>61</v>
      </c>
      <c r="E33" s="152" t="s">
        <v>98</v>
      </c>
      <c r="F33" s="4"/>
      <c r="G33" s="151" t="s">
        <v>97</v>
      </c>
      <c r="H33" s="153" t="s">
        <v>100</v>
      </c>
      <c r="I33" s="149">
        <v>1050000</v>
      </c>
      <c r="J33" s="28"/>
      <c r="O33" s="13"/>
      <c r="P33" s="14"/>
      <c r="Q33" s="15"/>
      <c r="R33" s="13"/>
      <c r="S33" s="16"/>
    </row>
    <row r="34" spans="2:19" x14ac:dyDescent="0.4">
      <c r="B34" s="2">
        <v>27</v>
      </c>
      <c r="C34" s="144">
        <v>45621</v>
      </c>
      <c r="D34" s="24" t="s">
        <v>61</v>
      </c>
      <c r="E34" s="152" t="s">
        <v>98</v>
      </c>
      <c r="F34" s="4"/>
      <c r="G34" s="151" t="s">
        <v>90</v>
      </c>
      <c r="H34" s="12" t="s">
        <v>63</v>
      </c>
      <c r="I34" s="149">
        <v>10000</v>
      </c>
      <c r="J34" s="28"/>
      <c r="O34" s="13"/>
      <c r="P34" s="14"/>
      <c r="Q34" s="15"/>
      <c r="R34" s="13"/>
      <c r="S34" s="16"/>
    </row>
    <row r="35" spans="2:19" x14ac:dyDescent="0.4">
      <c r="B35" s="2">
        <v>28</v>
      </c>
      <c r="C35" s="144">
        <v>45651</v>
      </c>
      <c r="D35" s="24" t="s">
        <v>61</v>
      </c>
      <c r="E35" s="152" t="s">
        <v>98</v>
      </c>
      <c r="F35" s="4"/>
      <c r="G35" s="151" t="s">
        <v>95</v>
      </c>
      <c r="H35" s="153" t="s">
        <v>100</v>
      </c>
      <c r="I35" s="149">
        <v>30000</v>
      </c>
      <c r="J35" s="28"/>
      <c r="O35" s="13"/>
      <c r="P35" s="14"/>
      <c r="Q35" s="15"/>
      <c r="R35" s="13"/>
      <c r="S35" s="16"/>
    </row>
    <row r="36" spans="2:19" x14ac:dyDescent="0.4">
      <c r="B36" s="2">
        <v>29</v>
      </c>
      <c r="C36" s="144">
        <v>45651</v>
      </c>
      <c r="D36" s="24" t="s">
        <v>61</v>
      </c>
      <c r="E36" s="152" t="s">
        <v>98</v>
      </c>
      <c r="F36" s="4"/>
      <c r="G36" s="151" t="s">
        <v>96</v>
      </c>
      <c r="H36" s="153" t="s">
        <v>100</v>
      </c>
      <c r="I36" s="149">
        <v>50000</v>
      </c>
      <c r="J36" s="28"/>
      <c r="O36" s="13"/>
      <c r="P36" s="14"/>
      <c r="Q36" s="15"/>
      <c r="R36" s="13"/>
      <c r="S36" s="16"/>
    </row>
    <row r="37" spans="2:19" x14ac:dyDescent="0.4">
      <c r="B37" s="2">
        <v>30</v>
      </c>
      <c r="C37" s="144">
        <v>45652</v>
      </c>
      <c r="D37" s="24" t="s">
        <v>61</v>
      </c>
      <c r="E37" s="152" t="s">
        <v>98</v>
      </c>
      <c r="F37" s="4"/>
      <c r="G37" s="151" t="s">
        <v>90</v>
      </c>
      <c r="H37" s="153" t="s">
        <v>99</v>
      </c>
      <c r="I37" s="149">
        <v>10000</v>
      </c>
      <c r="J37" s="28"/>
      <c r="O37" s="13"/>
      <c r="P37" s="14"/>
      <c r="Q37" s="15"/>
      <c r="R37" s="13"/>
      <c r="S37" s="16"/>
    </row>
    <row r="38" spans="2:19" x14ac:dyDescent="0.4">
      <c r="B38" s="2">
        <v>31</v>
      </c>
      <c r="C38" s="144">
        <v>45657</v>
      </c>
      <c r="D38" s="24" t="s">
        <v>61</v>
      </c>
      <c r="E38" s="152" t="s">
        <v>98</v>
      </c>
      <c r="F38" s="4"/>
      <c r="G38" s="151" t="s">
        <v>90</v>
      </c>
      <c r="H38" s="153" t="s">
        <v>100</v>
      </c>
      <c r="I38" s="149">
        <v>100000</v>
      </c>
      <c r="J38" s="28"/>
      <c r="O38" s="13"/>
      <c r="P38" s="14"/>
      <c r="Q38" s="15"/>
      <c r="R38" s="13"/>
      <c r="S38" s="16"/>
    </row>
    <row r="39" spans="2:19" ht="33" customHeight="1" thickBot="1" x14ac:dyDescent="0.45">
      <c r="B39" s="145" t="s">
        <v>71</v>
      </c>
      <c r="C39" s="146"/>
      <c r="D39" s="146"/>
      <c r="E39" s="146"/>
      <c r="F39" s="147"/>
      <c r="G39" s="1"/>
      <c r="H39" s="1"/>
      <c r="I39" s="76">
        <f>SUM(I8:I38)</f>
        <v>2186900</v>
      </c>
      <c r="J39" s="3"/>
      <c r="S39" s="5"/>
    </row>
  </sheetData>
  <mergeCells count="6">
    <mergeCell ref="B39:F39"/>
    <mergeCell ref="B1:J1"/>
    <mergeCell ref="B3:J3"/>
    <mergeCell ref="B4:J4"/>
    <mergeCell ref="B5:J5"/>
    <mergeCell ref="B6:C6"/>
  </mergeCells>
  <phoneticPr fontId="23" type="noConversion"/>
  <pageMargins left="0.69972223043441772" right="0.69972223043441772" top="0.75" bottom="0.75" header="0.30000001192092896" footer="0.30000001192092896"/>
  <pageSetup paperSize="9" scale="81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O39"/>
  <sheetViews>
    <sheetView zoomScale="110" zoomScaleNormal="110" zoomScaleSheetLayoutView="75" workbookViewId="0">
      <selection activeCell="D20" sqref="D20"/>
    </sheetView>
  </sheetViews>
  <sheetFormatPr defaultColWidth="8.69921875" defaultRowHeight="17.399999999999999" x14ac:dyDescent="0.4"/>
  <cols>
    <col min="1" max="2" width="6" customWidth="1"/>
    <col min="3" max="3" width="11.5" style="51" bestFit="1" customWidth="1"/>
    <col min="4" max="4" width="19.19921875" customWidth="1"/>
    <col min="5" max="5" width="17.19921875" customWidth="1"/>
    <col min="6" max="6" width="16.19921875" bestFit="1" customWidth="1"/>
  </cols>
  <sheetData>
    <row r="1" spans="2:15" ht="27.6" x14ac:dyDescent="0.4">
      <c r="B1" s="120" t="s">
        <v>70</v>
      </c>
      <c r="C1" s="120"/>
      <c r="D1" s="120"/>
      <c r="E1" s="120"/>
    </row>
    <row r="2" spans="2:15" x14ac:dyDescent="0.4">
      <c r="B2" s="121" t="s">
        <v>82</v>
      </c>
      <c r="C2" s="121"/>
      <c r="D2" s="121"/>
      <c r="E2" s="121"/>
      <c r="F2" s="80"/>
    </row>
    <row r="3" spans="2:15" x14ac:dyDescent="0.4">
      <c r="B3" s="121" t="s">
        <v>81</v>
      </c>
      <c r="C3" s="121"/>
      <c r="D3" s="121"/>
      <c r="E3" s="121"/>
    </row>
    <row r="4" spans="2:15" ht="22.95" customHeight="1" x14ac:dyDescent="0.4">
      <c r="B4" s="122" t="s">
        <v>2</v>
      </c>
      <c r="C4" s="122"/>
      <c r="D4" s="126"/>
      <c r="E4" s="126"/>
      <c r="F4" s="19"/>
    </row>
    <row r="5" spans="2:15" ht="18" customHeight="1" x14ac:dyDescent="0.4">
      <c r="B5" s="39" t="s">
        <v>20</v>
      </c>
      <c r="C5" s="78" t="s">
        <v>58</v>
      </c>
      <c r="D5" s="40" t="s">
        <v>51</v>
      </c>
      <c r="E5" s="41" t="s">
        <v>6</v>
      </c>
    </row>
    <row r="6" spans="2:15" x14ac:dyDescent="0.4">
      <c r="B6" s="77">
        <v>1</v>
      </c>
      <c r="C6" s="81">
        <v>45295</v>
      </c>
      <c r="D6" s="82" t="s">
        <v>72</v>
      </c>
      <c r="E6" s="79">
        <v>40000</v>
      </c>
    </row>
    <row r="7" spans="2:15" x14ac:dyDescent="0.4">
      <c r="B7" s="77">
        <v>2</v>
      </c>
      <c r="C7" s="68">
        <v>45304</v>
      </c>
      <c r="D7" s="82" t="s">
        <v>73</v>
      </c>
      <c r="E7" s="79">
        <v>10000</v>
      </c>
      <c r="L7" s="20"/>
      <c r="M7" s="21"/>
      <c r="N7" s="22"/>
      <c r="O7" s="23"/>
    </row>
    <row r="8" spans="2:15" x14ac:dyDescent="0.4">
      <c r="B8" s="77">
        <v>3</v>
      </c>
      <c r="C8" s="6">
        <v>45312</v>
      </c>
      <c r="D8" s="82" t="s">
        <v>74</v>
      </c>
      <c r="E8" s="79">
        <v>46640</v>
      </c>
      <c r="L8" s="20"/>
      <c r="M8" s="21"/>
      <c r="N8" s="22"/>
      <c r="O8" s="23"/>
    </row>
    <row r="9" spans="2:15" x14ac:dyDescent="0.4">
      <c r="B9" s="77">
        <v>4</v>
      </c>
      <c r="C9" s="68">
        <v>45313</v>
      </c>
      <c r="D9" s="82" t="s">
        <v>75</v>
      </c>
      <c r="E9" s="79">
        <v>15500</v>
      </c>
      <c r="L9" s="20"/>
      <c r="M9" s="21"/>
      <c r="N9" s="22"/>
      <c r="O9" s="23"/>
    </row>
    <row r="10" spans="2:15" x14ac:dyDescent="0.4">
      <c r="B10" s="77">
        <v>5</v>
      </c>
      <c r="C10" s="68">
        <v>45316</v>
      </c>
      <c r="D10" s="82" t="s">
        <v>75</v>
      </c>
      <c r="E10" s="79">
        <v>17300</v>
      </c>
      <c r="L10" s="20"/>
      <c r="M10" s="21"/>
      <c r="N10" s="22"/>
      <c r="O10" s="23"/>
    </row>
    <row r="11" spans="2:15" ht="16.5" customHeight="1" x14ac:dyDescent="0.4">
      <c r="B11" s="34">
        <v>6</v>
      </c>
      <c r="C11" s="83">
        <v>45316</v>
      </c>
      <c r="D11" s="82" t="s">
        <v>75</v>
      </c>
      <c r="E11" s="79">
        <v>9100</v>
      </c>
      <c r="L11" s="20"/>
      <c r="M11" s="21"/>
      <c r="N11" s="22"/>
      <c r="O11" s="23"/>
    </row>
    <row r="12" spans="2:15" x14ac:dyDescent="0.4">
      <c r="B12" s="34">
        <v>7</v>
      </c>
      <c r="C12" s="83">
        <v>45316</v>
      </c>
      <c r="D12" s="82" t="s">
        <v>76</v>
      </c>
      <c r="E12" s="79">
        <v>83940</v>
      </c>
      <c r="F12" s="30"/>
      <c r="L12" s="20"/>
      <c r="M12" s="21"/>
      <c r="N12" s="22"/>
      <c r="O12" s="23"/>
    </row>
    <row r="13" spans="2:15" x14ac:dyDescent="0.4">
      <c r="B13" s="34">
        <v>8</v>
      </c>
      <c r="C13" s="83">
        <v>45316</v>
      </c>
      <c r="D13" s="82" t="s">
        <v>75</v>
      </c>
      <c r="E13" s="79">
        <v>9300</v>
      </c>
      <c r="L13" s="20"/>
      <c r="M13" s="21"/>
      <c r="N13" s="22"/>
      <c r="O13" s="23"/>
    </row>
    <row r="14" spans="2:15" x14ac:dyDescent="0.4">
      <c r="B14" s="34">
        <v>9</v>
      </c>
      <c r="C14" s="83">
        <v>45498</v>
      </c>
      <c r="D14" s="82" t="s">
        <v>75</v>
      </c>
      <c r="E14" s="79">
        <v>9100</v>
      </c>
      <c r="L14" s="20"/>
      <c r="M14" s="21"/>
      <c r="N14" s="22"/>
      <c r="O14" s="23"/>
    </row>
    <row r="15" spans="2:15" x14ac:dyDescent="0.4">
      <c r="B15" s="34">
        <v>10</v>
      </c>
      <c r="C15" s="83">
        <v>45499</v>
      </c>
      <c r="D15" s="84" t="s">
        <v>78</v>
      </c>
      <c r="E15" s="79">
        <v>30740</v>
      </c>
      <c r="L15" s="20"/>
      <c r="M15" s="21"/>
      <c r="N15" s="22"/>
      <c r="O15" s="23"/>
    </row>
    <row r="16" spans="2:15" x14ac:dyDescent="0.4">
      <c r="B16" s="34">
        <v>11</v>
      </c>
      <c r="C16" s="83">
        <v>45532</v>
      </c>
      <c r="D16" s="82" t="s">
        <v>74</v>
      </c>
      <c r="E16" s="79">
        <v>39800</v>
      </c>
      <c r="L16" s="20"/>
      <c r="M16" s="21"/>
      <c r="N16" s="22"/>
      <c r="O16" s="23"/>
    </row>
    <row r="17" spans="2:15" x14ac:dyDescent="0.4">
      <c r="B17" s="34">
        <v>12</v>
      </c>
      <c r="C17" s="83">
        <v>45532</v>
      </c>
      <c r="D17" s="82" t="s">
        <v>74</v>
      </c>
      <c r="E17" s="79">
        <v>69600</v>
      </c>
      <c r="L17" s="20"/>
      <c r="M17" s="21"/>
      <c r="N17" s="22"/>
      <c r="O17" s="23"/>
    </row>
    <row r="18" spans="2:15" x14ac:dyDescent="0.4">
      <c r="B18" s="34">
        <v>13</v>
      </c>
      <c r="C18" s="83">
        <v>45574</v>
      </c>
      <c r="D18" s="84" t="s">
        <v>77</v>
      </c>
      <c r="E18" s="79">
        <v>151000</v>
      </c>
      <c r="L18" s="20"/>
      <c r="M18" s="21"/>
      <c r="N18" s="22"/>
      <c r="O18" s="23"/>
    </row>
    <row r="19" spans="2:15" x14ac:dyDescent="0.4">
      <c r="B19" s="34">
        <v>14</v>
      </c>
      <c r="C19" s="85">
        <v>45574</v>
      </c>
      <c r="D19" s="86" t="s">
        <v>77</v>
      </c>
      <c r="E19" s="87">
        <v>124000</v>
      </c>
      <c r="L19" s="20"/>
      <c r="M19" s="21"/>
      <c r="N19" s="22"/>
      <c r="O19" s="23"/>
    </row>
    <row r="20" spans="2:15" x14ac:dyDescent="0.4">
      <c r="B20" s="34">
        <v>15</v>
      </c>
      <c r="C20" s="88">
        <v>45593</v>
      </c>
      <c r="D20" s="92" t="s">
        <v>86</v>
      </c>
      <c r="E20" s="89">
        <v>9100</v>
      </c>
      <c r="F20" s="94"/>
      <c r="L20" s="20"/>
      <c r="M20" s="21"/>
      <c r="N20" s="22"/>
      <c r="O20" s="23"/>
    </row>
    <row r="21" spans="2:15" x14ac:dyDescent="0.4">
      <c r="B21" s="34">
        <v>16</v>
      </c>
      <c r="C21" s="90">
        <v>45604</v>
      </c>
      <c r="D21" s="91" t="s">
        <v>79</v>
      </c>
      <c r="E21" s="89">
        <v>60000</v>
      </c>
      <c r="L21" s="20"/>
      <c r="M21" s="21"/>
      <c r="N21" s="22"/>
      <c r="O21" s="23"/>
    </row>
    <row r="22" spans="2:15" x14ac:dyDescent="0.4">
      <c r="B22" s="34">
        <v>17</v>
      </c>
      <c r="C22" s="88">
        <v>45606</v>
      </c>
      <c r="D22" s="92" t="s">
        <v>80</v>
      </c>
      <c r="E22" s="89">
        <v>10830</v>
      </c>
      <c r="L22" s="20"/>
      <c r="M22" s="21"/>
      <c r="N22" s="22"/>
      <c r="O22" s="23"/>
    </row>
    <row r="23" spans="2:15" x14ac:dyDescent="0.4">
      <c r="B23" s="34">
        <v>18</v>
      </c>
      <c r="C23" s="88">
        <v>45608</v>
      </c>
      <c r="D23" s="92" t="s">
        <v>80</v>
      </c>
      <c r="E23" s="89">
        <v>48000</v>
      </c>
      <c r="L23" s="20"/>
      <c r="M23" s="21"/>
      <c r="N23" s="22"/>
      <c r="O23" s="23"/>
    </row>
    <row r="24" spans="2:15" x14ac:dyDescent="0.4">
      <c r="B24" s="34">
        <v>19</v>
      </c>
      <c r="C24" s="88">
        <v>45608</v>
      </c>
      <c r="D24" s="92" t="s">
        <v>80</v>
      </c>
      <c r="E24" s="89">
        <v>69500</v>
      </c>
      <c r="L24" s="20"/>
      <c r="M24" s="21"/>
      <c r="N24" s="22"/>
      <c r="O24" s="23"/>
    </row>
    <row r="25" spans="2:15" x14ac:dyDescent="0.4">
      <c r="B25" s="34">
        <v>20</v>
      </c>
      <c r="C25" s="88">
        <v>45610</v>
      </c>
      <c r="D25" s="92" t="s">
        <v>80</v>
      </c>
      <c r="E25" s="89">
        <v>21100</v>
      </c>
      <c r="L25" s="20"/>
      <c r="M25" s="21"/>
      <c r="N25" s="22"/>
      <c r="O25" s="23"/>
    </row>
    <row r="26" spans="2:15" x14ac:dyDescent="0.4">
      <c r="B26" s="34">
        <v>21</v>
      </c>
      <c r="C26" s="88">
        <v>45625</v>
      </c>
      <c r="D26" s="92" t="s">
        <v>74</v>
      </c>
      <c r="E26" s="89">
        <v>10000</v>
      </c>
      <c r="L26" s="20"/>
      <c r="M26" s="21"/>
      <c r="N26" s="22"/>
      <c r="O26" s="23"/>
    </row>
    <row r="27" spans="2:15" x14ac:dyDescent="0.4">
      <c r="B27" s="34">
        <v>22</v>
      </c>
      <c r="C27" s="88">
        <v>45655</v>
      </c>
      <c r="D27" s="92" t="s">
        <v>74</v>
      </c>
      <c r="E27" s="89">
        <v>30600</v>
      </c>
      <c r="L27" s="20"/>
      <c r="M27" s="21"/>
      <c r="N27" s="22"/>
      <c r="O27" s="23"/>
    </row>
    <row r="28" spans="2:15" x14ac:dyDescent="0.4">
      <c r="B28" s="34">
        <v>23</v>
      </c>
      <c r="C28" s="88">
        <v>45657</v>
      </c>
      <c r="D28" s="92" t="s">
        <v>80</v>
      </c>
      <c r="E28" s="89">
        <v>47700</v>
      </c>
      <c r="L28" s="20"/>
      <c r="M28" s="21"/>
      <c r="N28" s="22"/>
      <c r="O28" s="23"/>
    </row>
    <row r="29" spans="2:15" x14ac:dyDescent="0.4">
      <c r="B29" s="34">
        <v>24</v>
      </c>
      <c r="C29" s="88">
        <v>45657</v>
      </c>
      <c r="D29" s="92" t="s">
        <v>80</v>
      </c>
      <c r="E29" s="89">
        <v>47100</v>
      </c>
      <c r="L29" s="20"/>
      <c r="M29" s="21"/>
      <c r="N29" s="22"/>
      <c r="O29" s="23"/>
    </row>
    <row r="30" spans="2:15" x14ac:dyDescent="0.4">
      <c r="B30" s="34">
        <v>25</v>
      </c>
      <c r="C30" s="88">
        <v>45657</v>
      </c>
      <c r="D30" s="92" t="s">
        <v>80</v>
      </c>
      <c r="E30" s="89">
        <v>6850</v>
      </c>
      <c r="L30" s="20"/>
      <c r="M30" s="21"/>
      <c r="N30" s="22"/>
      <c r="O30" s="23"/>
    </row>
    <row r="31" spans="2:15" x14ac:dyDescent="0.4">
      <c r="B31" s="50"/>
      <c r="C31" s="68"/>
      <c r="D31" s="12"/>
      <c r="E31" s="69"/>
      <c r="L31" s="20"/>
      <c r="M31" s="21"/>
      <c r="N31" s="22"/>
      <c r="O31" s="23"/>
    </row>
    <row r="32" spans="2:15" x14ac:dyDescent="0.4">
      <c r="B32" s="123" t="s">
        <v>12</v>
      </c>
      <c r="C32" s="124"/>
      <c r="D32" s="125"/>
      <c r="E32" s="49">
        <f>SUM(E6:E31)</f>
        <v>1016800</v>
      </c>
      <c r="F32" s="93">
        <f>E32-9100</f>
        <v>1007700</v>
      </c>
      <c r="L32" s="20"/>
      <c r="M32" s="21"/>
      <c r="N32" s="22"/>
      <c r="O32" s="23"/>
    </row>
    <row r="33" spans="5:15" x14ac:dyDescent="0.4">
      <c r="E33" s="29"/>
      <c r="F33" s="19"/>
      <c r="L33" s="20"/>
      <c r="M33" s="21"/>
      <c r="N33" s="22"/>
      <c r="O33" s="23"/>
    </row>
    <row r="34" spans="5:15" x14ac:dyDescent="0.4">
      <c r="E34" s="29"/>
      <c r="L34" s="20"/>
      <c r="M34" s="21"/>
      <c r="N34" s="22"/>
      <c r="O34" s="23"/>
    </row>
    <row r="35" spans="5:15" x14ac:dyDescent="0.4">
      <c r="L35" s="20"/>
      <c r="M35" s="21"/>
      <c r="N35" s="22"/>
      <c r="O35" s="23"/>
    </row>
    <row r="36" spans="5:15" x14ac:dyDescent="0.4">
      <c r="F36" s="19"/>
      <c r="L36" s="20"/>
      <c r="M36" s="21"/>
      <c r="N36" s="22"/>
      <c r="O36" s="23"/>
    </row>
    <row r="37" spans="5:15" x14ac:dyDescent="0.4">
      <c r="L37" s="20"/>
      <c r="M37" s="21"/>
      <c r="N37" s="22"/>
      <c r="O37" s="23"/>
    </row>
    <row r="38" spans="5:15" x14ac:dyDescent="0.4">
      <c r="L38" s="20"/>
      <c r="M38" s="21"/>
      <c r="N38" s="22"/>
      <c r="O38" s="23"/>
    </row>
    <row r="39" spans="5:15" x14ac:dyDescent="0.4">
      <c r="L39" s="20"/>
      <c r="M39" s="21"/>
      <c r="N39" s="22"/>
      <c r="O39" s="23"/>
    </row>
  </sheetData>
  <mergeCells count="6">
    <mergeCell ref="B32:D32"/>
    <mergeCell ref="B1:E1"/>
    <mergeCell ref="B2:E2"/>
    <mergeCell ref="B3:E3"/>
    <mergeCell ref="B4:C4"/>
    <mergeCell ref="D4:E4"/>
  </mergeCells>
  <phoneticPr fontId="23" type="noConversion"/>
  <pageMargins left="0.69972223043441772" right="0.69972223043441772" top="0.75" bottom="0.75" header="0.30000001192092896" footer="0.30000001192092896"/>
  <pageSetup paperSize="9" scale="10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AC30"/>
  <sheetViews>
    <sheetView tabSelected="1" zoomScale="85" zoomScaleNormal="85" zoomScaleSheetLayoutView="75" workbookViewId="0">
      <selection activeCell="P14" sqref="P14"/>
    </sheetView>
  </sheetViews>
  <sheetFormatPr defaultColWidth="8.69921875" defaultRowHeight="17.399999999999999" x14ac:dyDescent="0.4"/>
  <cols>
    <col min="1" max="1" width="2.69921875" customWidth="1"/>
    <col min="2" max="2" width="4.69921875" bestFit="1" customWidth="1"/>
    <col min="3" max="3" width="11.69921875" bestFit="1" customWidth="1"/>
    <col min="4" max="4" width="8.3984375" bestFit="1" customWidth="1"/>
    <col min="5" max="5" width="11.5" customWidth="1"/>
    <col min="6" max="6" width="9.09765625" style="42" customWidth="1"/>
    <col min="7" max="7" width="6.69921875" style="42" customWidth="1"/>
    <col min="8" max="8" width="6" style="42" customWidth="1"/>
    <col min="9" max="9" width="25.19921875" hidden="1" customWidth="1"/>
    <col min="10" max="10" width="13.69921875" style="42" customWidth="1"/>
    <col min="11" max="11" width="39.59765625" style="13" bestFit="1" customWidth="1"/>
    <col min="12" max="13" width="4.69921875" bestFit="1" customWidth="1"/>
    <col min="14" max="14" width="8.3984375" bestFit="1" customWidth="1"/>
    <col min="15" max="15" width="8.3984375" hidden="1" customWidth="1"/>
    <col min="16" max="16" width="9.09765625" bestFit="1" customWidth="1"/>
  </cols>
  <sheetData>
    <row r="1" spans="2:29" ht="27.6" x14ac:dyDescent="0.4">
      <c r="B1" s="120" t="s">
        <v>43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2:29" ht="16.5" customHeight="1" x14ac:dyDescent="0.4">
      <c r="B2" s="128" t="s">
        <v>87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2:29" ht="16.5" customHeight="1" x14ac:dyDescent="0.4">
      <c r="B3" s="128" t="s">
        <v>88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2:29" ht="29.1" customHeight="1" x14ac:dyDescent="0.4">
      <c r="B4" s="129" t="s">
        <v>69</v>
      </c>
      <c r="C4" s="129"/>
      <c r="D4" s="129"/>
      <c r="E4" s="32"/>
      <c r="F4" s="45"/>
      <c r="G4" s="45"/>
      <c r="H4" s="45"/>
      <c r="I4" s="33"/>
      <c r="J4" s="43"/>
      <c r="K4" s="48"/>
      <c r="L4" s="33"/>
      <c r="M4" s="33"/>
      <c r="N4" s="33"/>
      <c r="O4" s="33"/>
      <c r="P4" s="33"/>
    </row>
    <row r="5" spans="2:29" ht="53.4" customHeight="1" x14ac:dyDescent="0.4">
      <c r="B5" s="25" t="s">
        <v>20</v>
      </c>
      <c r="C5" s="74" t="s">
        <v>19</v>
      </c>
      <c r="D5" s="31" t="s">
        <v>64</v>
      </c>
      <c r="E5" s="26" t="s">
        <v>29</v>
      </c>
      <c r="F5" s="46" t="s">
        <v>4</v>
      </c>
      <c r="G5" s="44" t="s">
        <v>39</v>
      </c>
      <c r="H5" s="47" t="s">
        <v>0</v>
      </c>
      <c r="I5" s="26" t="s">
        <v>11</v>
      </c>
      <c r="J5" s="44" t="s">
        <v>11</v>
      </c>
      <c r="K5" s="26" t="s">
        <v>15</v>
      </c>
      <c r="L5" s="26" t="s">
        <v>9</v>
      </c>
      <c r="M5" s="26" t="s">
        <v>8</v>
      </c>
      <c r="N5" s="26" t="s">
        <v>16</v>
      </c>
      <c r="O5" s="71" t="s">
        <v>10</v>
      </c>
      <c r="P5" s="72" t="s">
        <v>13</v>
      </c>
      <c r="R5" s="7"/>
      <c r="S5" s="7"/>
    </row>
    <row r="6" spans="2:29" ht="54.6" customHeight="1" x14ac:dyDescent="0.4">
      <c r="B6" s="2">
        <v>1</v>
      </c>
      <c r="C6" s="155">
        <v>45294</v>
      </c>
      <c r="D6" s="156" t="s">
        <v>143</v>
      </c>
      <c r="E6" s="157"/>
      <c r="F6" s="158"/>
      <c r="G6" s="158" t="s">
        <v>148</v>
      </c>
      <c r="H6" s="158"/>
      <c r="I6" s="157"/>
      <c r="J6" s="158" t="s">
        <v>144</v>
      </c>
      <c r="K6" s="157" t="s">
        <v>111</v>
      </c>
      <c r="L6" s="4">
        <v>10</v>
      </c>
      <c r="M6" s="4" t="s">
        <v>129</v>
      </c>
      <c r="N6" s="12" t="s">
        <v>14</v>
      </c>
      <c r="O6" s="67"/>
      <c r="P6" s="73"/>
    </row>
    <row r="7" spans="2:29" ht="56.4" customHeight="1" x14ac:dyDescent="0.4">
      <c r="B7" s="2">
        <v>2</v>
      </c>
      <c r="C7" s="155">
        <v>45321</v>
      </c>
      <c r="D7" s="156" t="s">
        <v>143</v>
      </c>
      <c r="E7" s="157"/>
      <c r="F7" s="158"/>
      <c r="G7" s="158" t="s">
        <v>148</v>
      </c>
      <c r="H7" s="158"/>
      <c r="I7" s="157"/>
      <c r="J7" s="158" t="s">
        <v>145</v>
      </c>
      <c r="K7" s="157" t="s">
        <v>112</v>
      </c>
      <c r="L7" s="4">
        <v>20</v>
      </c>
      <c r="M7" s="4" t="s">
        <v>5</v>
      </c>
      <c r="N7" s="12" t="s">
        <v>14</v>
      </c>
      <c r="O7" s="67"/>
      <c r="P7" s="73"/>
    </row>
    <row r="8" spans="2:29" ht="34.799999999999997" x14ac:dyDescent="0.4">
      <c r="B8" s="2">
        <v>3</v>
      </c>
      <c r="C8" s="159">
        <v>45329</v>
      </c>
      <c r="D8" s="156" t="s">
        <v>138</v>
      </c>
      <c r="E8" s="157" t="s">
        <v>98</v>
      </c>
      <c r="F8" s="158"/>
      <c r="G8" s="158" t="s">
        <v>149</v>
      </c>
      <c r="H8" s="158"/>
      <c r="I8" s="157"/>
      <c r="J8" s="158" t="s">
        <v>102</v>
      </c>
      <c r="K8" s="160" t="s">
        <v>113</v>
      </c>
      <c r="L8" s="167">
        <v>1</v>
      </c>
      <c r="M8" s="167" t="s">
        <v>5</v>
      </c>
      <c r="N8" s="166" t="s">
        <v>14</v>
      </c>
      <c r="O8" s="70"/>
      <c r="P8" s="73"/>
      <c r="U8" s="13"/>
      <c r="V8" s="17"/>
      <c r="W8" s="13"/>
      <c r="X8" s="13"/>
      <c r="Y8" s="13"/>
      <c r="Z8" s="13"/>
      <c r="AA8" s="13"/>
      <c r="AB8" s="13"/>
      <c r="AC8" s="16"/>
    </row>
    <row r="9" spans="2:29" ht="34.799999999999997" x14ac:dyDescent="0.4">
      <c r="B9" s="2">
        <v>4</v>
      </c>
      <c r="C9" s="155">
        <v>45331</v>
      </c>
      <c r="D9" s="156" t="s">
        <v>143</v>
      </c>
      <c r="E9" s="157" t="s">
        <v>101</v>
      </c>
      <c r="F9" s="158" t="s">
        <v>101</v>
      </c>
      <c r="G9" s="158"/>
      <c r="H9" s="158"/>
      <c r="I9" s="157"/>
      <c r="J9" s="158" t="s">
        <v>103</v>
      </c>
      <c r="K9" s="157" t="s">
        <v>7</v>
      </c>
      <c r="L9" s="4">
        <v>3</v>
      </c>
      <c r="M9" s="4" t="s">
        <v>130</v>
      </c>
      <c r="N9" s="12" t="s">
        <v>14</v>
      </c>
      <c r="O9" s="67"/>
      <c r="P9" s="73"/>
      <c r="U9" s="13"/>
      <c r="V9" s="17"/>
      <c r="W9" s="13"/>
      <c r="X9" s="13"/>
      <c r="Y9" s="13"/>
      <c r="Z9" s="13"/>
      <c r="AA9" s="13"/>
      <c r="AB9" s="13"/>
      <c r="AC9" s="16"/>
    </row>
    <row r="10" spans="2:29" ht="34.799999999999997" x14ac:dyDescent="0.4">
      <c r="B10" s="2">
        <v>5</v>
      </c>
      <c r="C10" s="155">
        <v>45349</v>
      </c>
      <c r="D10" s="156" t="s">
        <v>138</v>
      </c>
      <c r="E10" s="157" t="s">
        <v>98</v>
      </c>
      <c r="F10" s="158" t="s">
        <v>152</v>
      </c>
      <c r="G10" s="12" t="s">
        <v>23</v>
      </c>
      <c r="H10" s="158"/>
      <c r="I10" s="157"/>
      <c r="J10" s="158" t="s">
        <v>92</v>
      </c>
      <c r="K10" s="157" t="s">
        <v>114</v>
      </c>
      <c r="L10" s="4">
        <v>1</v>
      </c>
      <c r="M10" s="4" t="s">
        <v>130</v>
      </c>
      <c r="N10" s="12" t="s">
        <v>14</v>
      </c>
      <c r="O10" s="67"/>
      <c r="P10" s="73"/>
      <c r="U10" s="13"/>
      <c r="V10" s="17"/>
      <c r="W10" s="13"/>
      <c r="X10" s="13"/>
      <c r="Y10" s="13"/>
      <c r="Z10" s="13"/>
      <c r="AA10" s="13"/>
      <c r="AB10" s="13"/>
      <c r="AC10" s="16"/>
    </row>
    <row r="11" spans="2:29" ht="34.799999999999997" x14ac:dyDescent="0.4">
      <c r="B11" s="2">
        <v>6</v>
      </c>
      <c r="C11" s="155">
        <v>45356</v>
      </c>
      <c r="D11" s="156" t="s">
        <v>141</v>
      </c>
      <c r="E11" s="157" t="s">
        <v>142</v>
      </c>
      <c r="F11" s="158" t="s">
        <v>151</v>
      </c>
      <c r="G11" s="12" t="s">
        <v>18</v>
      </c>
      <c r="H11" s="12" t="s">
        <v>18</v>
      </c>
      <c r="I11" s="157"/>
      <c r="J11" s="158" t="s">
        <v>104</v>
      </c>
      <c r="K11" s="158" t="s">
        <v>115</v>
      </c>
      <c r="L11" s="4"/>
      <c r="M11" s="4"/>
      <c r="N11" s="12" t="s">
        <v>14</v>
      </c>
      <c r="O11" s="67"/>
      <c r="P11" s="73"/>
      <c r="U11" s="13"/>
      <c r="V11" s="17"/>
      <c r="W11" s="13"/>
      <c r="X11" s="13"/>
      <c r="Y11" s="13"/>
      <c r="Z11" s="13"/>
      <c r="AA11" s="13"/>
      <c r="AB11" s="13"/>
      <c r="AC11" s="16"/>
    </row>
    <row r="12" spans="2:29" ht="34.799999999999997" x14ac:dyDescent="0.4">
      <c r="B12" s="2">
        <v>7</v>
      </c>
      <c r="C12" s="155">
        <v>45369</v>
      </c>
      <c r="D12" s="156" t="s">
        <v>138</v>
      </c>
      <c r="E12" s="157" t="s">
        <v>98</v>
      </c>
      <c r="F12" s="158" t="s">
        <v>152</v>
      </c>
      <c r="G12" s="12" t="s">
        <v>23</v>
      </c>
      <c r="H12" s="158"/>
      <c r="I12" s="157"/>
      <c r="J12" s="158" t="s">
        <v>90</v>
      </c>
      <c r="K12" s="157" t="s">
        <v>7</v>
      </c>
      <c r="L12" s="4">
        <v>3</v>
      </c>
      <c r="M12" s="4" t="s">
        <v>130</v>
      </c>
      <c r="N12" s="12" t="s">
        <v>14</v>
      </c>
      <c r="O12" s="67"/>
      <c r="P12" s="73"/>
      <c r="U12" s="13"/>
      <c r="V12" s="17"/>
      <c r="W12" s="13"/>
      <c r="X12" s="13"/>
      <c r="Y12" s="13"/>
      <c r="Z12" s="13"/>
      <c r="AA12" s="13"/>
      <c r="AB12" s="13"/>
      <c r="AC12" s="16"/>
    </row>
    <row r="13" spans="2:29" ht="34.799999999999997" x14ac:dyDescent="0.4">
      <c r="B13" s="2">
        <v>8</v>
      </c>
      <c r="C13" s="155">
        <v>45390</v>
      </c>
      <c r="D13" s="156" t="s">
        <v>141</v>
      </c>
      <c r="E13" s="157" t="s">
        <v>142</v>
      </c>
      <c r="F13" s="158" t="s">
        <v>150</v>
      </c>
      <c r="G13" s="158"/>
      <c r="H13" s="158"/>
      <c r="I13" s="157"/>
      <c r="J13" s="158" t="s">
        <v>105</v>
      </c>
      <c r="K13" s="157" t="s">
        <v>116</v>
      </c>
      <c r="L13" s="4">
        <v>125</v>
      </c>
      <c r="M13" s="4" t="s">
        <v>131</v>
      </c>
      <c r="N13" s="12" t="s">
        <v>14</v>
      </c>
      <c r="O13" s="67"/>
      <c r="P13" s="73"/>
      <c r="U13" s="13"/>
      <c r="V13" s="17"/>
      <c r="W13" s="13"/>
      <c r="X13" s="13"/>
      <c r="Y13" s="13"/>
      <c r="Z13" s="13"/>
      <c r="AA13" s="13"/>
      <c r="AB13" s="13"/>
      <c r="AC13" s="16"/>
    </row>
    <row r="14" spans="2:29" ht="34.799999999999997" x14ac:dyDescent="0.4">
      <c r="B14" s="2">
        <v>9</v>
      </c>
      <c r="C14" s="161">
        <v>45455</v>
      </c>
      <c r="D14" s="156" t="s">
        <v>141</v>
      </c>
      <c r="E14" s="157" t="s">
        <v>142</v>
      </c>
      <c r="F14" s="158" t="s">
        <v>151</v>
      </c>
      <c r="G14" s="12" t="s">
        <v>18</v>
      </c>
      <c r="H14" s="12" t="s">
        <v>18</v>
      </c>
      <c r="I14" s="157"/>
      <c r="J14" s="158" t="s">
        <v>104</v>
      </c>
      <c r="K14" s="157" t="s">
        <v>117</v>
      </c>
      <c r="L14" s="4">
        <v>2</v>
      </c>
      <c r="M14" s="152" t="s">
        <v>132</v>
      </c>
      <c r="N14" s="153" t="s">
        <v>137</v>
      </c>
      <c r="O14" s="67"/>
      <c r="P14" s="73"/>
      <c r="Q14" s="5"/>
      <c r="R14" s="5"/>
      <c r="U14" s="13"/>
      <c r="V14" s="17"/>
      <c r="W14" s="13"/>
      <c r="X14" s="13"/>
      <c r="Y14" s="13"/>
      <c r="Z14" s="13"/>
      <c r="AA14" s="13"/>
      <c r="AB14" s="13"/>
      <c r="AC14" s="16"/>
    </row>
    <row r="15" spans="2:29" ht="34.799999999999997" x14ac:dyDescent="0.4">
      <c r="B15" s="2">
        <v>10</v>
      </c>
      <c r="C15" s="161">
        <v>45455</v>
      </c>
      <c r="D15" s="156" t="s">
        <v>141</v>
      </c>
      <c r="E15" s="157" t="s">
        <v>142</v>
      </c>
      <c r="F15" s="158" t="s">
        <v>154</v>
      </c>
      <c r="G15" s="158"/>
      <c r="H15" s="158"/>
      <c r="I15" s="157"/>
      <c r="J15" s="158" t="s">
        <v>106</v>
      </c>
      <c r="K15" s="157" t="s">
        <v>118</v>
      </c>
      <c r="L15" s="4">
        <v>100</v>
      </c>
      <c r="M15" s="152" t="s">
        <v>133</v>
      </c>
      <c r="N15" s="153" t="s">
        <v>137</v>
      </c>
      <c r="O15" s="67"/>
      <c r="P15" s="73"/>
      <c r="Q15" s="5"/>
      <c r="R15" s="5"/>
      <c r="U15" s="13"/>
      <c r="V15" s="17"/>
      <c r="W15" s="13"/>
      <c r="X15" s="13"/>
      <c r="Y15" s="13"/>
      <c r="Z15" s="13"/>
      <c r="AA15" s="13"/>
      <c r="AB15" s="13"/>
      <c r="AC15" s="16"/>
    </row>
    <row r="16" spans="2:29" ht="34.799999999999997" x14ac:dyDescent="0.4">
      <c r="B16" s="2">
        <v>11</v>
      </c>
      <c r="C16" s="161">
        <v>45455</v>
      </c>
      <c r="D16" s="156" t="s">
        <v>143</v>
      </c>
      <c r="E16" s="157" t="s">
        <v>101</v>
      </c>
      <c r="F16" s="158" t="s">
        <v>101</v>
      </c>
      <c r="G16" s="158"/>
      <c r="H16" s="158"/>
      <c r="I16" s="157"/>
      <c r="J16" s="158" t="s">
        <v>107</v>
      </c>
      <c r="K16" s="157" t="s">
        <v>119</v>
      </c>
      <c r="L16" s="4">
        <v>17</v>
      </c>
      <c r="M16" s="152" t="s">
        <v>132</v>
      </c>
      <c r="N16" s="153" t="s">
        <v>137</v>
      </c>
      <c r="O16" s="67"/>
      <c r="P16" s="73"/>
      <c r="U16" s="13"/>
      <c r="V16" s="17"/>
      <c r="W16" s="13"/>
      <c r="X16" s="13"/>
      <c r="Y16" s="13"/>
      <c r="Z16" s="13"/>
      <c r="AA16" s="13"/>
      <c r="AB16" s="13"/>
      <c r="AC16" s="16"/>
    </row>
    <row r="17" spans="2:29" ht="34.799999999999997" x14ac:dyDescent="0.4">
      <c r="B17" s="2">
        <v>12</v>
      </c>
      <c r="C17" s="155">
        <v>45477</v>
      </c>
      <c r="D17" s="156" t="s">
        <v>141</v>
      </c>
      <c r="E17" s="157" t="s">
        <v>142</v>
      </c>
      <c r="F17" s="158" t="s">
        <v>153</v>
      </c>
      <c r="G17" s="158"/>
      <c r="H17" s="158"/>
      <c r="I17" s="157"/>
      <c r="J17" s="158" t="s">
        <v>108</v>
      </c>
      <c r="K17" s="158" t="s">
        <v>120</v>
      </c>
      <c r="L17" s="4">
        <v>25</v>
      </c>
      <c r="M17" s="152" t="s">
        <v>134</v>
      </c>
      <c r="N17" s="153" t="s">
        <v>137</v>
      </c>
      <c r="O17" s="67"/>
      <c r="P17" s="73"/>
      <c r="U17" s="13"/>
      <c r="V17" s="17"/>
      <c r="W17" s="13"/>
      <c r="X17" s="13"/>
      <c r="Y17" s="13"/>
      <c r="Z17" s="13"/>
      <c r="AA17" s="13"/>
      <c r="AB17" s="13"/>
      <c r="AC17" s="16"/>
    </row>
    <row r="18" spans="2:29" ht="34.799999999999997" x14ac:dyDescent="0.4">
      <c r="B18" s="2">
        <v>13</v>
      </c>
      <c r="C18" s="162">
        <v>45539</v>
      </c>
      <c r="D18" s="156" t="s">
        <v>138</v>
      </c>
      <c r="E18" s="157" t="s">
        <v>98</v>
      </c>
      <c r="F18" s="165" t="s">
        <v>152</v>
      </c>
      <c r="G18" s="158"/>
      <c r="H18" s="158"/>
      <c r="I18" s="157"/>
      <c r="J18" s="158" t="s">
        <v>89</v>
      </c>
      <c r="K18" s="163" t="s">
        <v>121</v>
      </c>
      <c r="L18" s="154">
        <v>5</v>
      </c>
      <c r="M18" s="154" t="s">
        <v>135</v>
      </c>
      <c r="N18" s="154" t="s">
        <v>137</v>
      </c>
      <c r="O18" s="67"/>
      <c r="P18" s="73"/>
      <c r="U18" s="13"/>
      <c r="V18" s="17"/>
      <c r="W18" s="13"/>
      <c r="X18" s="13"/>
      <c r="Y18" s="13"/>
      <c r="Z18" s="13"/>
      <c r="AA18" s="13"/>
      <c r="AB18" s="13"/>
      <c r="AC18" s="16"/>
    </row>
    <row r="19" spans="2:29" ht="34.799999999999997" x14ac:dyDescent="0.4">
      <c r="B19" s="2">
        <v>14</v>
      </c>
      <c r="C19" s="162">
        <v>45546</v>
      </c>
      <c r="D19" s="156" t="s">
        <v>138</v>
      </c>
      <c r="E19" s="157" t="s">
        <v>98</v>
      </c>
      <c r="F19" s="158" t="s">
        <v>152</v>
      </c>
      <c r="G19" s="158"/>
      <c r="H19" s="158"/>
      <c r="I19" s="157"/>
      <c r="J19" s="158" t="s">
        <v>89</v>
      </c>
      <c r="K19" s="163" t="s">
        <v>121</v>
      </c>
      <c r="L19" s="154">
        <v>5</v>
      </c>
      <c r="M19" s="154" t="s">
        <v>135</v>
      </c>
      <c r="N19" s="154" t="s">
        <v>137</v>
      </c>
      <c r="O19" s="67"/>
      <c r="P19" s="73"/>
      <c r="U19" s="13"/>
      <c r="V19" s="17"/>
      <c r="W19" s="13"/>
      <c r="X19" s="13"/>
      <c r="Y19" s="13"/>
      <c r="Z19" s="13"/>
      <c r="AA19" s="13"/>
      <c r="AB19" s="13"/>
      <c r="AC19" s="16"/>
    </row>
    <row r="20" spans="2:29" ht="34.799999999999997" x14ac:dyDescent="0.4">
      <c r="B20" s="2">
        <v>15</v>
      </c>
      <c r="C20" s="155">
        <v>45581</v>
      </c>
      <c r="D20" s="156" t="s">
        <v>140</v>
      </c>
      <c r="E20" s="157" t="s">
        <v>48</v>
      </c>
      <c r="F20" s="158" t="s">
        <v>151</v>
      </c>
      <c r="G20" s="12" t="s">
        <v>18</v>
      </c>
      <c r="H20" s="12" t="s">
        <v>18</v>
      </c>
      <c r="I20" s="157"/>
      <c r="J20" s="158" t="s">
        <v>104</v>
      </c>
      <c r="K20" s="157" t="s">
        <v>122</v>
      </c>
      <c r="L20" s="4"/>
      <c r="M20" s="4"/>
      <c r="N20" s="152" t="s">
        <v>137</v>
      </c>
      <c r="O20" s="67"/>
      <c r="P20" s="73"/>
      <c r="U20" s="13"/>
      <c r="V20" s="17"/>
      <c r="W20" s="13"/>
      <c r="X20" s="13"/>
      <c r="Y20" s="13"/>
      <c r="Z20" s="13"/>
      <c r="AA20" s="13"/>
      <c r="AB20" s="13"/>
      <c r="AC20" s="16"/>
    </row>
    <row r="21" spans="2:29" ht="34.799999999999997" x14ac:dyDescent="0.4">
      <c r="B21" s="2">
        <v>16</v>
      </c>
      <c r="C21" s="155">
        <v>45602</v>
      </c>
      <c r="D21" s="156" t="s">
        <v>140</v>
      </c>
      <c r="E21" s="157" t="s">
        <v>48</v>
      </c>
      <c r="F21" s="158" t="s">
        <v>151</v>
      </c>
      <c r="G21" s="12" t="s">
        <v>18</v>
      </c>
      <c r="H21" s="12" t="s">
        <v>18</v>
      </c>
      <c r="I21" s="157"/>
      <c r="J21" s="158" t="s">
        <v>104</v>
      </c>
      <c r="K21" s="157" t="s">
        <v>123</v>
      </c>
      <c r="L21" s="4"/>
      <c r="M21" s="4"/>
      <c r="N21" s="152" t="s">
        <v>137</v>
      </c>
      <c r="O21" s="67"/>
      <c r="P21" s="73"/>
      <c r="U21" s="13"/>
      <c r="V21" s="17"/>
      <c r="W21" s="13"/>
      <c r="X21" s="13"/>
      <c r="Y21" s="13"/>
      <c r="Z21" s="13"/>
      <c r="AA21" s="13"/>
      <c r="AB21" s="13"/>
      <c r="AC21" s="16"/>
    </row>
    <row r="22" spans="2:29" ht="34.799999999999997" x14ac:dyDescent="0.4">
      <c r="B22" s="2">
        <v>17</v>
      </c>
      <c r="C22" s="155">
        <v>45608</v>
      </c>
      <c r="D22" s="156" t="s">
        <v>138</v>
      </c>
      <c r="E22" s="157" t="s">
        <v>98</v>
      </c>
      <c r="F22" s="158" t="s">
        <v>152</v>
      </c>
      <c r="G22" s="158" t="s">
        <v>149</v>
      </c>
      <c r="H22" s="158"/>
      <c r="I22" s="157"/>
      <c r="J22" s="158" t="s">
        <v>93</v>
      </c>
      <c r="K22" s="157" t="s">
        <v>124</v>
      </c>
      <c r="L22" s="4">
        <v>2</v>
      </c>
      <c r="M22" s="152" t="s">
        <v>132</v>
      </c>
      <c r="N22" s="152" t="s">
        <v>137</v>
      </c>
      <c r="O22" s="67"/>
      <c r="P22" s="73"/>
      <c r="U22" s="13"/>
      <c r="V22" s="17"/>
      <c r="W22" s="13"/>
      <c r="X22" s="13"/>
      <c r="Y22" s="13"/>
      <c r="Z22" s="13"/>
      <c r="AA22" s="13"/>
      <c r="AB22" s="13"/>
      <c r="AC22" s="16"/>
    </row>
    <row r="23" spans="2:29" ht="34.799999999999997" x14ac:dyDescent="0.4">
      <c r="B23" s="2">
        <v>18</v>
      </c>
      <c r="C23" s="159">
        <v>45612</v>
      </c>
      <c r="D23" s="156" t="s">
        <v>138</v>
      </c>
      <c r="E23" s="157" t="s">
        <v>98</v>
      </c>
      <c r="F23" s="158" t="s">
        <v>152</v>
      </c>
      <c r="G23" s="158" t="s">
        <v>149</v>
      </c>
      <c r="H23" s="158"/>
      <c r="I23" s="157"/>
      <c r="J23" s="158" t="s">
        <v>109</v>
      </c>
      <c r="K23" s="160" t="s">
        <v>125</v>
      </c>
      <c r="L23" s="160">
        <v>4</v>
      </c>
      <c r="M23" s="160" t="s">
        <v>132</v>
      </c>
      <c r="N23" s="160" t="s">
        <v>137</v>
      </c>
      <c r="O23" s="67"/>
      <c r="P23" s="73"/>
      <c r="U23" s="13"/>
      <c r="V23" s="17"/>
      <c r="W23" s="13"/>
      <c r="X23" s="13"/>
      <c r="Y23" s="13"/>
      <c r="Z23" s="13"/>
      <c r="AA23" s="13"/>
      <c r="AB23" s="13"/>
      <c r="AC23" s="16"/>
    </row>
    <row r="24" spans="2:29" ht="34.799999999999997" x14ac:dyDescent="0.4">
      <c r="B24" s="2">
        <v>19</v>
      </c>
      <c r="C24" s="155">
        <v>45618</v>
      </c>
      <c r="D24" s="156" t="s">
        <v>141</v>
      </c>
      <c r="E24" s="157" t="s">
        <v>139</v>
      </c>
      <c r="F24" s="158" t="s">
        <v>152</v>
      </c>
      <c r="G24" s="12"/>
      <c r="H24" s="158"/>
      <c r="I24" s="157"/>
      <c r="J24" s="158" t="s">
        <v>110</v>
      </c>
      <c r="K24" s="158" t="s">
        <v>126</v>
      </c>
      <c r="L24" s="157"/>
      <c r="M24" s="157"/>
      <c r="N24" s="157" t="s">
        <v>137</v>
      </c>
      <c r="O24" s="67"/>
      <c r="P24" s="73"/>
      <c r="U24" s="13"/>
      <c r="V24" s="17"/>
      <c r="W24" s="13"/>
      <c r="X24" s="13"/>
      <c r="Y24" s="13"/>
      <c r="Z24" s="13"/>
      <c r="AA24" s="13"/>
      <c r="AB24" s="13"/>
      <c r="AC24" s="16"/>
    </row>
    <row r="25" spans="2:29" ht="34.799999999999997" x14ac:dyDescent="0.4">
      <c r="B25" s="2">
        <v>20</v>
      </c>
      <c r="C25" s="159">
        <v>45618</v>
      </c>
      <c r="D25" s="156" t="s">
        <v>138</v>
      </c>
      <c r="E25" s="157" t="s">
        <v>98</v>
      </c>
      <c r="F25" s="158" t="s">
        <v>152</v>
      </c>
      <c r="G25" s="12" t="s">
        <v>23</v>
      </c>
      <c r="H25" s="158"/>
      <c r="I25" s="157"/>
      <c r="J25" s="158" t="s">
        <v>146</v>
      </c>
      <c r="K25" s="160" t="s">
        <v>127</v>
      </c>
      <c r="L25" s="160">
        <v>15</v>
      </c>
      <c r="M25" s="160" t="s">
        <v>136</v>
      </c>
      <c r="N25" s="160" t="s">
        <v>137</v>
      </c>
      <c r="O25" s="67"/>
      <c r="P25" s="73"/>
      <c r="U25" s="13"/>
      <c r="V25" s="17"/>
      <c r="W25" s="13"/>
      <c r="X25" s="13"/>
      <c r="Y25" s="13"/>
      <c r="Z25" s="13"/>
      <c r="AA25" s="13"/>
      <c r="AB25" s="13"/>
      <c r="AC25" s="16"/>
    </row>
    <row r="26" spans="2:29" ht="34.799999999999997" x14ac:dyDescent="0.4">
      <c r="B26" s="2">
        <v>21</v>
      </c>
      <c r="C26" s="159">
        <v>45618</v>
      </c>
      <c r="D26" s="156" t="s">
        <v>138</v>
      </c>
      <c r="E26" s="157" t="s">
        <v>98</v>
      </c>
      <c r="F26" s="158" t="s">
        <v>152</v>
      </c>
      <c r="G26" s="12" t="s">
        <v>23</v>
      </c>
      <c r="H26" s="158"/>
      <c r="I26" s="157"/>
      <c r="J26" s="158" t="s">
        <v>90</v>
      </c>
      <c r="K26" s="160" t="s">
        <v>127</v>
      </c>
      <c r="L26" s="160">
        <v>15</v>
      </c>
      <c r="M26" s="160" t="s">
        <v>136</v>
      </c>
      <c r="N26" s="160" t="s">
        <v>137</v>
      </c>
      <c r="O26" s="67"/>
      <c r="P26" s="73"/>
      <c r="U26" s="13"/>
      <c r="V26" s="18"/>
      <c r="W26" s="13"/>
      <c r="X26" s="13"/>
      <c r="Y26" s="13"/>
      <c r="Z26" s="13"/>
      <c r="AA26" s="13"/>
      <c r="AB26" s="13"/>
      <c r="AC26" s="16"/>
    </row>
    <row r="27" spans="2:29" ht="34.799999999999997" x14ac:dyDescent="0.4">
      <c r="B27" s="2">
        <v>22</v>
      </c>
      <c r="C27" s="159">
        <v>45635</v>
      </c>
      <c r="D27" s="156" t="s">
        <v>138</v>
      </c>
      <c r="E27" s="157" t="s">
        <v>98</v>
      </c>
      <c r="F27" s="158" t="s">
        <v>152</v>
      </c>
      <c r="G27" s="12" t="s">
        <v>23</v>
      </c>
      <c r="H27" s="158"/>
      <c r="I27" s="157"/>
      <c r="J27" s="164" t="s">
        <v>146</v>
      </c>
      <c r="K27" s="160" t="s">
        <v>155</v>
      </c>
      <c r="L27" s="160">
        <v>50</v>
      </c>
      <c r="M27" s="160" t="s">
        <v>156</v>
      </c>
      <c r="N27" s="160" t="s">
        <v>137</v>
      </c>
      <c r="O27" s="67"/>
      <c r="P27" s="73"/>
      <c r="U27" s="13"/>
      <c r="V27" s="18"/>
      <c r="W27" s="13"/>
      <c r="X27" s="13"/>
      <c r="Y27" s="13"/>
      <c r="Z27" s="13"/>
      <c r="AA27" s="13"/>
      <c r="AB27" s="13"/>
      <c r="AC27" s="16"/>
    </row>
    <row r="28" spans="2:29" ht="34.799999999999997" x14ac:dyDescent="0.4">
      <c r="B28" s="2">
        <v>23</v>
      </c>
      <c r="C28" s="159">
        <v>45640</v>
      </c>
      <c r="D28" s="156" t="s">
        <v>138</v>
      </c>
      <c r="E28" s="157" t="s">
        <v>98</v>
      </c>
      <c r="F28" s="158" t="s">
        <v>152</v>
      </c>
      <c r="G28" s="12" t="s">
        <v>23</v>
      </c>
      <c r="H28" s="158"/>
      <c r="I28" s="157"/>
      <c r="J28" s="164" t="s">
        <v>147</v>
      </c>
      <c r="K28" s="160" t="s">
        <v>128</v>
      </c>
      <c r="L28" s="160">
        <v>1</v>
      </c>
      <c r="M28" s="160" t="s">
        <v>5</v>
      </c>
      <c r="N28" s="166" t="s">
        <v>14</v>
      </c>
      <c r="O28" s="67"/>
      <c r="P28" s="73"/>
      <c r="U28" s="13"/>
      <c r="V28" s="18"/>
      <c r="W28" s="13"/>
      <c r="X28" s="13"/>
      <c r="Y28" s="13"/>
      <c r="Z28" s="13"/>
      <c r="AA28" s="13"/>
      <c r="AB28" s="13"/>
      <c r="AC28" s="16"/>
    </row>
    <row r="29" spans="2:29" x14ac:dyDescent="0.4">
      <c r="B29" s="127" t="s">
        <v>42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</row>
    <row r="30" spans="2:29" x14ac:dyDescent="0.4">
      <c r="B30" s="127" t="s">
        <v>36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</row>
  </sheetData>
  <mergeCells count="6">
    <mergeCell ref="B30:P30"/>
    <mergeCell ref="B29:P29"/>
    <mergeCell ref="B1:P1"/>
    <mergeCell ref="B2:P2"/>
    <mergeCell ref="B3:P3"/>
    <mergeCell ref="B4:D4"/>
  </mergeCells>
  <phoneticPr fontId="23" type="noConversion"/>
  <pageMargins left="0.69972223043441772" right="0.69972223043441772" top="0.75" bottom="0.75" header="0.30000001192092896" footer="0.30000001192092896"/>
  <pageSetup paperSize="9" scale="87" fitToHeight="0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N4"/>
  <sheetViews>
    <sheetView zoomScaleNormal="100" zoomScaleSheetLayoutView="75" workbookViewId="0">
      <selection activeCell="I22" sqref="I22"/>
    </sheetView>
  </sheetViews>
  <sheetFormatPr defaultColWidth="8.69921875" defaultRowHeight="17.399999999999999" x14ac:dyDescent="0.4"/>
  <cols>
    <col min="5" max="5" width="0" hidden="1" customWidth="1"/>
    <col min="7" max="8" width="8.69921875" customWidth="1"/>
    <col min="14" max="14" width="11.5" customWidth="1"/>
  </cols>
  <sheetData>
    <row r="2" spans="1:14" ht="33.15" customHeight="1" x14ac:dyDescent="0.4">
      <c r="A2" s="130" t="s">
        <v>38</v>
      </c>
      <c r="B2" s="13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4">
      <c r="A3" s="132" t="s">
        <v>1</v>
      </c>
      <c r="B3" s="133"/>
      <c r="C3" s="133"/>
      <c r="D3" s="133"/>
      <c r="E3" s="134"/>
      <c r="F3" s="135" t="s">
        <v>62</v>
      </c>
      <c r="G3" s="135"/>
      <c r="H3" s="135"/>
      <c r="I3" s="135"/>
      <c r="J3" s="135"/>
      <c r="K3" s="135"/>
      <c r="L3" s="135" t="s">
        <v>53</v>
      </c>
      <c r="M3" s="133"/>
      <c r="N3" s="136"/>
    </row>
    <row r="4" spans="1:14" x14ac:dyDescent="0.4">
      <c r="A4" s="137" t="s">
        <v>45</v>
      </c>
      <c r="B4" s="138"/>
      <c r="C4" s="138"/>
      <c r="D4" s="138"/>
      <c r="E4" s="139"/>
      <c r="F4" s="142" t="s">
        <v>83</v>
      </c>
      <c r="G4" s="142"/>
      <c r="H4" s="142"/>
      <c r="I4" s="142"/>
      <c r="J4" s="142"/>
      <c r="K4" s="142"/>
      <c r="L4" s="140" t="s">
        <v>84</v>
      </c>
      <c r="M4" s="138"/>
      <c r="N4" s="141"/>
    </row>
  </sheetData>
  <mergeCells count="7">
    <mergeCell ref="A2:B2"/>
    <mergeCell ref="A3:E3"/>
    <mergeCell ref="L3:N3"/>
    <mergeCell ref="A4:E4"/>
    <mergeCell ref="L4:N4"/>
    <mergeCell ref="F3:K3"/>
    <mergeCell ref="F4:K4"/>
  </mergeCells>
  <phoneticPr fontId="23" type="noConversion"/>
  <pageMargins left="0.69972223043441772" right="0.69972223043441772" top="0.75" bottom="0.75" header="0.30000001192092896" footer="0.3000000119209289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816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후원금사용내역(총괄)(완)</vt:lpstr>
      <vt:lpstr>후원금 수입 명세서</vt:lpstr>
      <vt:lpstr>후원금수입 및 사용결과보고서(완)</vt:lpstr>
      <vt:lpstr>후원물품수입및사용명세서</vt:lpstr>
      <vt:lpstr>후원금 전용계좌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</cp:lastModifiedBy>
  <cp:revision>54</cp:revision>
  <cp:lastPrinted>2024-05-06T05:31:09Z</cp:lastPrinted>
  <dcterms:created xsi:type="dcterms:W3CDTF">2021-04-20T02:19:15Z</dcterms:created>
  <dcterms:modified xsi:type="dcterms:W3CDTF">2025-03-26T15:42:12Z</dcterms:modified>
  <cp:version>0906.0200.01</cp:version>
</cp:coreProperties>
</file>